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i\OneDrive - Ligue Occitanie Montagne Escalade\Ski-alpi\commission ski-alpi\2025\Cpe des Pyr\"/>
    </mc:Choice>
  </mc:AlternateContent>
  <xr:revisionPtr revIDLastSave="0" documentId="13_ncr:1_{949C5FBD-4E38-46A3-A7DE-3882C1E696EB}" xr6:coauthVersionLast="47" xr6:coauthVersionMax="47" xr10:uidLastSave="{00000000-0000-0000-0000-000000000000}"/>
  <bookViews>
    <workbookView xWindow="-108" yWindow="-108" windowWidth="23256" windowHeight="12456" firstSheet="1" activeTab="1" xr2:uid="{C80D7632-992A-4AE1-B544-04F124866D4F}"/>
  </bookViews>
  <sheets>
    <sheet name="Points" sheetId="3" r:id="rId1"/>
    <sheet name="Senior H" sheetId="1" r:id="rId2"/>
    <sheet name="Senior F" sheetId="12" r:id="rId3"/>
    <sheet name="U20 H " sheetId="6" r:id="rId4"/>
    <sheet name="U20F" sheetId="7" r:id="rId5"/>
    <sheet name="U18 H" sheetId="13" r:id="rId6"/>
    <sheet name="U18 F" sheetId="14" r:id="rId7"/>
    <sheet name="U16 H" sheetId="15" r:id="rId8"/>
    <sheet name="U16 F" sheetId="16" r:id="rId9"/>
    <sheet name="U14 H" sheetId="17" r:id="rId10"/>
    <sheet name="U14 F" sheetId="18" r:id="rId11"/>
  </sheets>
  <definedNames>
    <definedName name="_xlnm._FilterDatabase" localSheetId="4" hidden="1">U20F!$A$1:$Q$1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3" l="1"/>
  <c r="G10" i="13"/>
  <c r="G9" i="12"/>
  <c r="G7" i="12"/>
  <c r="G5" i="12"/>
  <c r="G4" i="12"/>
  <c r="G72" i="1"/>
  <c r="G97" i="1"/>
  <c r="G71" i="1"/>
  <c r="G59" i="1"/>
  <c r="G37" i="1"/>
  <c r="G70" i="1"/>
  <c r="G45" i="1"/>
  <c r="G69" i="1"/>
  <c r="G68" i="1"/>
  <c r="G20" i="1"/>
  <c r="G40" i="1"/>
  <c r="G55" i="1"/>
  <c r="G31" i="1"/>
  <c r="G65" i="1"/>
  <c r="G63" i="1"/>
  <c r="G61" i="1"/>
  <c r="G48" i="1"/>
  <c r="G35" i="1"/>
  <c r="G106" i="1"/>
  <c r="G6" i="1"/>
  <c r="G18" i="1"/>
  <c r="G7" i="1"/>
  <c r="G9" i="1"/>
  <c r="G12" i="1"/>
  <c r="G13" i="1"/>
  <c r="G30" i="1"/>
  <c r="G15" i="1"/>
  <c r="G33" i="1"/>
  <c r="G36" i="1"/>
  <c r="G23" i="1"/>
  <c r="G42" i="1"/>
  <c r="G29" i="1"/>
  <c r="G43" i="1"/>
  <c r="G46" i="1"/>
  <c r="G51" i="1"/>
  <c r="G54" i="1"/>
  <c r="G16" i="1"/>
  <c r="G56" i="1"/>
  <c r="G60" i="1"/>
  <c r="G64" i="1"/>
  <c r="G66" i="1"/>
  <c r="G67" i="1"/>
  <c r="G80" i="1"/>
  <c r="G28" i="1"/>
  <c r="G2" i="12"/>
  <c r="G3" i="12"/>
  <c r="G6" i="12"/>
  <c r="G10" i="12"/>
  <c r="G11" i="12"/>
  <c r="G12" i="12"/>
  <c r="G13" i="12"/>
  <c r="G14" i="12"/>
  <c r="G8" i="12"/>
  <c r="G2" i="13"/>
  <c r="G5" i="13"/>
  <c r="G3" i="13"/>
  <c r="G4" i="13"/>
  <c r="G8" i="13"/>
  <c r="G6" i="13"/>
  <c r="G7" i="13"/>
  <c r="G2" i="14"/>
  <c r="G3" i="14"/>
  <c r="G4" i="14"/>
  <c r="G6" i="14"/>
  <c r="G5" i="14"/>
  <c r="G7" i="14"/>
  <c r="G8" i="14"/>
  <c r="G5" i="15"/>
  <c r="G2" i="15"/>
  <c r="G4" i="15"/>
  <c r="G3" i="15"/>
  <c r="G8" i="15"/>
  <c r="G9" i="15"/>
  <c r="G6" i="15"/>
  <c r="G10" i="15"/>
  <c r="G7" i="15"/>
  <c r="G11" i="15"/>
  <c r="F2" i="17"/>
  <c r="F3" i="17"/>
  <c r="F4" i="17"/>
  <c r="F5" i="17"/>
  <c r="F7" i="17"/>
  <c r="F6" i="17"/>
  <c r="F8" i="17"/>
  <c r="G3" i="6"/>
  <c r="G5" i="6"/>
  <c r="G2" i="6"/>
  <c r="G3" i="16"/>
  <c r="G4" i="16"/>
  <c r="G5" i="16"/>
  <c r="G6" i="16"/>
  <c r="G7" i="16"/>
  <c r="G8" i="16"/>
  <c r="G2" i="16"/>
  <c r="G22" i="1"/>
  <c r="G11" i="1"/>
  <c r="F8" i="18"/>
  <c r="F7" i="18"/>
  <c r="F6" i="18"/>
  <c r="F5" i="18"/>
  <c r="F4" i="18"/>
  <c r="F3" i="18"/>
  <c r="F2" i="18"/>
  <c r="G53" i="1"/>
  <c r="G50" i="1"/>
  <c r="G49" i="1"/>
  <c r="G47" i="1"/>
  <c r="G44" i="1"/>
  <c r="G39" i="1"/>
  <c r="G38" i="1"/>
  <c r="G34" i="1"/>
  <c r="G24" i="1"/>
  <c r="G8" i="1"/>
  <c r="G5" i="1"/>
  <c r="G3" i="1"/>
  <c r="G81" i="1"/>
  <c r="G83" i="1"/>
  <c r="G94" i="1"/>
  <c r="G101" i="1"/>
  <c r="G41" i="1"/>
  <c r="G99" i="1"/>
  <c r="G95" i="1"/>
  <c r="G10" i="1"/>
  <c r="G32" i="1"/>
  <c r="G2" i="1"/>
  <c r="G17" i="1"/>
  <c r="G19" i="1"/>
  <c r="G4" i="1"/>
  <c r="G26" i="1"/>
  <c r="G57" i="1"/>
  <c r="G27" i="1"/>
  <c r="G73" i="1"/>
  <c r="G84" i="1"/>
  <c r="G102" i="1"/>
  <c r="G92" i="1"/>
  <c r="G25" i="1"/>
  <c r="G90" i="1"/>
  <c r="G98" i="1"/>
  <c r="G79" i="1"/>
  <c r="G85" i="1"/>
  <c r="G87" i="1"/>
  <c r="G104" i="1"/>
  <c r="G58" i="1"/>
  <c r="G100" i="1"/>
  <c r="G88" i="1"/>
  <c r="G14" i="1"/>
  <c r="G62" i="1"/>
  <c r="G52" i="1"/>
  <c r="G93" i="1"/>
  <c r="G77" i="1"/>
  <c r="G86" i="1"/>
  <c r="G105" i="1"/>
  <c r="G74" i="1"/>
  <c r="G76" i="1"/>
  <c r="G96" i="1"/>
  <c r="G21" i="1"/>
  <c r="G82" i="1"/>
  <c r="G75" i="1"/>
  <c r="G89" i="1"/>
  <c r="G78" i="1"/>
  <c r="G103" i="1"/>
  <c r="G91" i="1"/>
  <c r="G2" i="7"/>
</calcChain>
</file>

<file path=xl/sharedStrings.xml><?xml version="1.0" encoding="utf-8"?>
<sst xmlns="http://schemas.openxmlformats.org/spreadsheetml/2006/main" count="743" uniqueCount="230">
  <si>
    <t>Rang</t>
  </si>
  <si>
    <t>Licence</t>
  </si>
  <si>
    <t>Nom-Prénom</t>
  </si>
  <si>
    <t>Sexe</t>
  </si>
  <si>
    <t>Club</t>
  </si>
  <si>
    <t>RAYNAUD Lucas</t>
  </si>
  <si>
    <t>M</t>
  </si>
  <si>
    <t>ALTICIM FONT ROMEU</t>
  </si>
  <si>
    <t>LA TRANSPYROS</t>
  </si>
  <si>
    <t>Cat.</t>
  </si>
  <si>
    <t>ALÍS SANCHEZ Jordi</t>
  </si>
  <si>
    <t>JUILLAGUET Will</t>
  </si>
  <si>
    <t>SAINTE FOY MONTAGNE</t>
  </si>
  <si>
    <t>DUMAS Louis</t>
  </si>
  <si>
    <t>DARRODES Thomas</t>
  </si>
  <si>
    <t>STADE BAGNÉRAIS</t>
  </si>
  <si>
    <t>MOURET Lucas</t>
  </si>
  <si>
    <t>MATHOU PAUL</t>
  </si>
  <si>
    <t>DAVID Soler</t>
  </si>
  <si>
    <t>LASCOUMETTES Baptiste</t>
  </si>
  <si>
    <t>OLORON Ô BEARN</t>
  </si>
  <si>
    <t>NOGUERAS Mathys</t>
  </si>
  <si>
    <t>TOURANCHEAU David</t>
  </si>
  <si>
    <t>CS Chamonix</t>
  </si>
  <si>
    <t>CARRICART Baptiste</t>
  </si>
  <si>
    <t>GRIMAUD Kérian</t>
  </si>
  <si>
    <t>SIMON Thomas</t>
  </si>
  <si>
    <t>LHM</t>
  </si>
  <si>
    <t>SOULAT Théo</t>
  </si>
  <si>
    <t>MONDONNET Julien</t>
  </si>
  <si>
    <t>SKI RANDO MEGEVE</t>
  </si>
  <si>
    <t>PAILHE BELAIR Alexandre</t>
  </si>
  <si>
    <t>LALANNE Dorian</t>
  </si>
  <si>
    <t>TRINQUIER Enak</t>
  </si>
  <si>
    <t>DUBOUSQUET Tom</t>
  </si>
  <si>
    <t>PAILHE BELAIR Camille</t>
  </si>
  <si>
    <t>ROUSSEAU Thibault</t>
  </si>
  <si>
    <t>F</t>
  </si>
  <si>
    <t>CAGNON Hugo</t>
  </si>
  <si>
    <t>FILLON Raphaël</t>
  </si>
  <si>
    <t>DUBOUSQUET Nicolas</t>
  </si>
  <si>
    <t>CARBOU Jean Vincent</t>
  </si>
  <si>
    <t>SARDA Sébastien</t>
  </si>
  <si>
    <t>U.S.R. MONTAGNE</t>
  </si>
  <si>
    <t>SALLEY Charly</t>
  </si>
  <si>
    <t>DING-MARTIN Mauly</t>
  </si>
  <si>
    <t>SEN</t>
  </si>
  <si>
    <t>U23</t>
  </si>
  <si>
    <t>U20</t>
  </si>
  <si>
    <t>U18</t>
  </si>
  <si>
    <t>U16</t>
  </si>
  <si>
    <t>Mas</t>
  </si>
  <si>
    <t>Points</t>
  </si>
  <si>
    <t>Classement</t>
  </si>
  <si>
    <t>Total</t>
  </si>
  <si>
    <t>CHRISTIAN Chloé</t>
  </si>
  <si>
    <t>AUTHIE Marie Pierre</t>
  </si>
  <si>
    <t>RAMOS Monique</t>
  </si>
  <si>
    <t>BARBARA FANNY</t>
  </si>
  <si>
    <t xml:space="preserve">Stade Bagnerais Athletisme </t>
  </si>
  <si>
    <t>DUMAS Edgar</t>
  </si>
  <si>
    <t xml:space="preserve">Saint Lary Aure montagne </t>
  </si>
  <si>
    <t>THEVIN Loic</t>
  </si>
  <si>
    <t>BIAU Stephane</t>
  </si>
  <si>
    <t>SALLES Loic</t>
  </si>
  <si>
    <t>PERRUGAULT Josselin</t>
  </si>
  <si>
    <t>Roc et Pyrenne</t>
  </si>
  <si>
    <t xml:space="preserve">ARNAUD Guillaume </t>
  </si>
  <si>
    <t>HUBERDEAU Hugo</t>
  </si>
  <si>
    <t>O37322</t>
  </si>
  <si>
    <t>MISSUD Bastien</t>
  </si>
  <si>
    <t>L H M</t>
  </si>
  <si>
    <t>ARNAULD DE SARTRE Mathias</t>
  </si>
  <si>
    <t>LABORDE Titouan</t>
  </si>
  <si>
    <t>Gourettoise</t>
  </si>
  <si>
    <t>Transpyros</t>
  </si>
  <si>
    <t>SANS Mickael</t>
  </si>
  <si>
    <t>LAHIRIGOYEN Battitte</t>
  </si>
  <si>
    <t>LAURENT Frederic</t>
  </si>
  <si>
    <t>AYERBE Alain</t>
  </si>
  <si>
    <t>CAZABAN Stéphane</t>
  </si>
  <si>
    <t>TURONNET Frederic</t>
  </si>
  <si>
    <t>CASSOU Sylvain</t>
  </si>
  <si>
    <t>RING Guillaume</t>
  </si>
  <si>
    <t>ETCHETO Benoit</t>
  </si>
  <si>
    <t>LERDOU Laurent</t>
  </si>
  <si>
    <t>CHOURRE Jerome</t>
  </si>
  <si>
    <t>TOPOVIC Dusan</t>
  </si>
  <si>
    <t>MENZER Lionel</t>
  </si>
  <si>
    <t>SANS Pauline</t>
  </si>
  <si>
    <t>SARA KORRIKA</t>
  </si>
  <si>
    <t>CAUHAPÉ Christine</t>
  </si>
  <si>
    <t>CAF VALLÉE D OSSAU</t>
  </si>
  <si>
    <t>Trace d'Aure</t>
  </si>
  <si>
    <t>DUBOUSQUET Anna</t>
  </si>
  <si>
    <t>LOISEL Virginie</t>
  </si>
  <si>
    <t>Total Bonus</t>
  </si>
  <si>
    <t>Maurel Sylvain</t>
  </si>
  <si>
    <t>Quaireau</t>
  </si>
  <si>
    <t>Sen</t>
  </si>
  <si>
    <t>Sayous Bourdieu Fuillaume</t>
  </si>
  <si>
    <t>ANT</t>
  </si>
  <si>
    <t>Pujo de Lafitole Jean Baptiste</t>
  </si>
  <si>
    <t>Taunay Franck</t>
  </si>
  <si>
    <t>Ponsa Oriol</t>
  </si>
  <si>
    <t>CPA</t>
  </si>
  <si>
    <t>Floranty Victor</t>
  </si>
  <si>
    <t>Vertic'Agudes</t>
  </si>
  <si>
    <t>Challenge LHM</t>
  </si>
  <si>
    <t>Trace des 3 Domaines</t>
  </si>
  <si>
    <t>Altitoy</t>
  </si>
  <si>
    <t>Trace Catalane</t>
  </si>
  <si>
    <t>AGERON Gabin</t>
  </si>
  <si>
    <t>CASTILLON Bastien</t>
  </si>
  <si>
    <t>COMET Julien</t>
  </si>
  <si>
    <t>ROCHER Rémi</t>
  </si>
  <si>
    <t>ROCHE Noé</t>
  </si>
  <si>
    <t>ADER Hugo</t>
  </si>
  <si>
    <t>MASSOULARD Dominique</t>
  </si>
  <si>
    <t>MOLINER Denis</t>
  </si>
  <si>
    <t>SENSENDREU Benoît</t>
  </si>
  <si>
    <t>LARRIEU Gautier</t>
  </si>
  <si>
    <t>BOUTIE Nicolas</t>
  </si>
  <si>
    <t>SALOMON Thomas</t>
  </si>
  <si>
    <t>CHARAYRON Romane</t>
  </si>
  <si>
    <t>TRANSPYROS</t>
  </si>
  <si>
    <t>MONDONNET Céline</t>
  </si>
  <si>
    <t>NARD Alice</t>
  </si>
  <si>
    <t>AÏT-CHEIKH Julie</t>
  </si>
  <si>
    <t>PAILHE BELAIR Maïa</t>
  </si>
  <si>
    <t>BONNEMASON Baptiste</t>
  </si>
  <si>
    <t>CHEVALIER Youn</t>
  </si>
  <si>
    <t>ALTCIM FONT-ROMEU</t>
  </si>
  <si>
    <t>CHAMPION-BRUNET Clément</t>
  </si>
  <si>
    <t>TOULET Simon</t>
  </si>
  <si>
    <t>LABORDE Alban</t>
  </si>
  <si>
    <t>PAILHE-BELAIR Timoté</t>
  </si>
  <si>
    <t>PEDELABORDE Amaïr</t>
  </si>
  <si>
    <t>RAGOT Arthur</t>
  </si>
  <si>
    <t>COUDOUGNES Théo</t>
  </si>
  <si>
    <t>HOSPITALIER Victor</t>
  </si>
  <si>
    <t>U14</t>
  </si>
  <si>
    <t>JUMERE Paloma</t>
  </si>
  <si>
    <t>STADE BAGNERAIS</t>
  </si>
  <si>
    <t>VR Cambre</t>
  </si>
  <si>
    <t>Jumère Ainoa</t>
  </si>
  <si>
    <t xml:space="preserve">LUICH CANO Joan </t>
  </si>
  <si>
    <t>GRILLET LEON</t>
  </si>
  <si>
    <t>Sologaistoa Zubia Unax</t>
  </si>
  <si>
    <t>Alona Mendi K. e.</t>
  </si>
  <si>
    <t>Candanchu ski Alp</t>
  </si>
  <si>
    <t>Robles Hugo</t>
  </si>
  <si>
    <t>Vasco de camping</t>
  </si>
  <si>
    <t>Urkiola Oier</t>
  </si>
  <si>
    <t>Labairu Asier</t>
  </si>
  <si>
    <t>A4XKM</t>
  </si>
  <si>
    <t>Ander De Miguel Aragnaz</t>
  </si>
  <si>
    <t>Irrintzi</t>
  </si>
  <si>
    <t>Izquierdo Alonso Daniel</t>
  </si>
  <si>
    <t>Os2o skimo team</t>
  </si>
  <si>
    <t>Jumère Wilfrid</t>
  </si>
  <si>
    <t>Stade Bagnérais Athlétisme</t>
  </si>
  <si>
    <t>Parcerisa Robert</t>
  </si>
  <si>
    <t>Cerdanya Skimo Team</t>
  </si>
  <si>
    <t>Arteta Banos Aritz</t>
  </si>
  <si>
    <t>Bomberos Navarra</t>
  </si>
  <si>
    <t>Fessy Antoine</t>
  </si>
  <si>
    <t>Sarramea Pierre</t>
  </si>
  <si>
    <t>Cortadellas Villagra Lluis</t>
  </si>
  <si>
    <t>Aitor Etxeberria Azcona</t>
  </si>
  <si>
    <t>Hiru Herri</t>
  </si>
  <si>
    <t>Casenave Thomas</t>
  </si>
  <si>
    <t>Oloron Ô Béarn Sport Nature</t>
  </si>
  <si>
    <t>Baraibar Larraza Irel</t>
  </si>
  <si>
    <t>Carrère Christophe</t>
  </si>
  <si>
    <t>Bodet Maxime</t>
  </si>
  <si>
    <t>Puech Dorian</t>
  </si>
  <si>
    <t>Alpina Millau</t>
  </si>
  <si>
    <t>Pariente Martin</t>
  </si>
  <si>
    <t>Soulat Thierry</t>
  </si>
  <si>
    <t>Rivero David</t>
  </si>
  <si>
    <t>Club d'esc vallée de l'Ubaye</t>
  </si>
  <si>
    <t>Montlaur Hugo</t>
  </si>
  <si>
    <t>Castet Jeremy</t>
  </si>
  <si>
    <t>Massri Alexandre</t>
  </si>
  <si>
    <t>Fajardo Anthony</t>
  </si>
  <si>
    <t>Cardona Jonathan</t>
  </si>
  <si>
    <t>Delmotte Xavier</t>
  </si>
  <si>
    <t>Creuzet Paul</t>
  </si>
  <si>
    <t>ARTIS Sergi</t>
  </si>
  <si>
    <t>Mountain Runners des Bergueda</t>
  </si>
  <si>
    <t>CASTILLON Rémi</t>
  </si>
  <si>
    <t>Pyrénéa Sports</t>
  </si>
  <si>
    <t>DIEZ SANCHEZ Oscar</t>
  </si>
  <si>
    <t>Aragon</t>
  </si>
  <si>
    <t>DRUART Pierre</t>
  </si>
  <si>
    <t>Amitié Nature Tarbes</t>
  </si>
  <si>
    <t>ELISSALDE Jérôme</t>
  </si>
  <si>
    <t>Luchon Haute Montagne</t>
  </si>
  <si>
    <t>ERRANDONEA MARTIN Julen</t>
  </si>
  <si>
    <t>CD AGERRA MT</t>
  </si>
  <si>
    <t>GONI Ibai</t>
  </si>
  <si>
    <t>CM DE NOAIN</t>
  </si>
  <si>
    <t>LARREGUI GARAYALDE Ibai</t>
  </si>
  <si>
    <t>LLERANDI Carlos</t>
  </si>
  <si>
    <t>MADEO Luigi</t>
  </si>
  <si>
    <t>MARTINEZ Didier</t>
  </si>
  <si>
    <t>CAF SLAT</t>
  </si>
  <si>
    <t>MORENO LIZARRAGA Oier</t>
  </si>
  <si>
    <t>Rocopolis CM y Escalada</t>
  </si>
  <si>
    <t>NUNEZ MARTINEZ Hector</t>
  </si>
  <si>
    <t>Grup Exta Campdevanol</t>
  </si>
  <si>
    <t>PEYET Mathieu</t>
  </si>
  <si>
    <t>POEYS Lucas</t>
  </si>
  <si>
    <t>RAYGOT Jean-Paul</t>
  </si>
  <si>
    <t>ROY LATRAS Carlos</t>
  </si>
  <si>
    <t>THOMAS Aubin</t>
  </si>
  <si>
    <t>HUGUET Anna</t>
  </si>
  <si>
    <t>CAMPOS ODRIOZOLA Igone</t>
  </si>
  <si>
    <t>Goierri Garaia Taldea</t>
  </si>
  <si>
    <t>FOURMIGUE VILLACAMPA Chloé</t>
  </si>
  <si>
    <t>LOIZU ASCASSO Uxue</t>
  </si>
  <si>
    <t>Txurregi</t>
  </si>
  <si>
    <t>AIT CHEIKH Romain</t>
  </si>
  <si>
    <t>RAYGOT Amandine</t>
  </si>
  <si>
    <t>CAYROL FLAMENT Angel</t>
  </si>
  <si>
    <t>BECK Lili</t>
  </si>
  <si>
    <t>PINEDE Manon</t>
  </si>
  <si>
    <t>CAYROL FLAMENT Esteban</t>
  </si>
  <si>
    <t>ALTICIM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</si>
</sst>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0" fillId="0" borderId="1" xfId="0" applyBorder="1"/>
    <xf numFmtId="0" fontId="0" fillId="3" borderId="1" xfId="0" applyFill="1" applyBorder="1"/>
    <xf numFmtId="0" fontId="2" fillId="0" borderId="1" xfId="0" applyFont="1" applyBorder="1"/>
    <xf numFmtId="0" fontId="3" fillId="0" borderId="1" xfId="0" applyFont="1" applyBorder="1"/>
    <xf numFmtId="0" fontId="3" fillId="3" borderId="1" xfId="0" applyFont="1" applyFill="1" applyBorder="1"/>
    <xf numFmtId="0" fontId="0" fillId="4" borderId="1" xfId="0" applyFill="1" applyBorder="1"/>
    <xf numFmtId="0" fontId="3" fillId="4" borderId="1" xfId="0" applyFont="1" applyFill="1" applyBorder="1"/>
    <xf numFmtId="0" fontId="4" fillId="0" borderId="0" xfId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4" fillId="0" borderId="1" xfId="1" applyBorder="1"/>
    <xf numFmtId="0" fontId="2" fillId="3" borderId="1" xfId="0" applyFont="1" applyFill="1" applyBorder="1"/>
    <xf numFmtId="0" fontId="0" fillId="0" borderId="3" xfId="0" applyBorder="1"/>
    <xf numFmtId="0" fontId="3" fillId="0" borderId="3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4" fillId="0" borderId="3" xfId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/>
    </xf>
    <xf numFmtId="0" fontId="4" fillId="4" borderId="1" xfId="1" applyFill="1" applyBorder="1"/>
    <xf numFmtId="0" fontId="0" fillId="4" borderId="6" xfId="0" applyFill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6" xfId="0" applyBorder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2" fillId="0" borderId="3" xfId="0" applyFont="1" applyBorder="1"/>
    <xf numFmtId="0" fontId="1" fillId="0" borderId="3" xfId="0" applyFont="1" applyBorder="1" applyAlignment="1">
      <alignment horizontal="center"/>
    </xf>
    <xf numFmtId="0" fontId="4" fillId="0" borderId="3" xfId="1" applyBorder="1"/>
    <xf numFmtId="0" fontId="3" fillId="0" borderId="8" xfId="0" applyFont="1" applyBorder="1"/>
    <xf numFmtId="0" fontId="0" fillId="0" borderId="4" xfId="0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4" fillId="0" borderId="9" xfId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7" fillId="0" borderId="0" xfId="0" applyFont="1"/>
    <xf numFmtId="0" fontId="4" fillId="0" borderId="0" xfId="1" applyAlignment="1">
      <alignment horizontal="center"/>
    </xf>
  </cellXfs>
  <cellStyles count="2">
    <cellStyle name="Normal" xfId="0" builtinId="0"/>
    <cellStyle name="Normal 2" xfId="1" xr:uid="{45268994-9A7A-7349-948E-096D6E706678}"/>
  </cellStyles>
  <dxfs count="195"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42F842-74A0-4ACA-8551-069488A6EFAD}" name="Tableau1" displayName="Tableau1" ref="A1:Q106" totalsRowShown="0" headerRowDxfId="194" headerRowBorderDxfId="193" tableBorderDxfId="192" totalsRowBorderDxfId="191">
  <autoFilter ref="A1:Q106" xr:uid="{4042F842-74A0-4ACA-8551-069488A6EFAD}"/>
  <sortState xmlns:xlrd2="http://schemas.microsoft.com/office/spreadsheetml/2017/richdata2" ref="A2:Q106">
    <sortCondition descending="1" ref="G1:G106"/>
  </sortState>
  <tableColumns count="17">
    <tableColumn id="1" xr3:uid="{56EA33C8-3C8B-48CB-B836-74A021AF3148}" name="Rang" dataDxfId="190"/>
    <tableColumn id="3" xr3:uid="{A0D15730-9365-4964-826E-547F6E39F634}" name="Licence" dataDxfId="189"/>
    <tableColumn id="4" xr3:uid="{CBCD658A-526A-42D7-B805-8720B1C51F54}" name="Nom-Prénom" dataDxfId="188"/>
    <tableColumn id="5" xr3:uid="{40C8592D-6871-46EE-902F-5F59CBEDCB2B}" name="Sexe" dataDxfId="187"/>
    <tableColumn id="6" xr3:uid="{7D707EB1-C011-4E62-8BF9-888A5EAF7B11}" name="Cat." dataDxfId="186"/>
    <tableColumn id="7" xr3:uid="{15F97246-142E-4664-908C-CA3DE1CF0210}" name="Club" dataDxfId="185"/>
    <tableColumn id="12" xr3:uid="{B4BD966B-8635-884C-925B-CB84F2883CC6}" name="Total" dataDxfId="184">
      <calculatedColumnFormula>SUM(H2:Q2)</calculatedColumnFormula>
    </tableColumn>
    <tableColumn id="13" xr3:uid="{CDF44FC5-B98F-8D46-B3A9-CE1CB3551BFA}" name="Vertic'Agudes" dataDxfId="183" dataCellStyle="Normal 2"/>
    <tableColumn id="2" xr3:uid="{B3ADA3A2-C3F0-464B-B6DE-FB500AC0BDC8}" name="VR Cambre" dataDxfId="182"/>
    <tableColumn id="17" xr3:uid="{AA13F828-CE40-4371-BED3-A060BEB292E9}" name="Trace Catalane" dataDxfId="181"/>
    <tableColumn id="16" xr3:uid="{71B5A9BA-6362-465D-BCEA-56E8D23076EF}" name="Trace d'Aure" dataDxfId="180"/>
    <tableColumn id="8" xr3:uid="{FA30ACE2-8F39-4D9E-8A26-15F693012ED3}" name="Transpyros" dataDxfId="179"/>
    <tableColumn id="9" xr3:uid="{D578E75D-F2D2-4205-A18A-FE8BB68CC696}" name="Challenge LHM" dataDxfId="178"/>
    <tableColumn id="11" xr3:uid="{15218906-9129-4AC7-83BD-5766499189EB}" name="Trace des 3 Domaines" dataDxfId="177"/>
    <tableColumn id="14" xr3:uid="{60AFD9FF-1C58-42E4-80DD-0DF2B0B4CEF4}" name="Gourettoise" dataDxfId="176"/>
    <tableColumn id="15" xr3:uid="{67431983-363C-4408-87A6-B193E3960DD4}" name="Altitoy" dataDxfId="175"/>
    <tableColumn id="10" xr3:uid="{8F6A6708-405F-46D5-8C00-92FE593C27FA}" name="Total Bonus" dataDxfId="17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D5DC72F-B56C-4959-9CEA-EA134357164C}" name="Tableau14" displayName="Tableau14" ref="A1:Q14" totalsRowShown="0" headerRowDxfId="173" dataDxfId="171" headerRowBorderDxfId="172" tableBorderDxfId="170" totalsRowBorderDxfId="169">
  <autoFilter ref="A1:Q14" xr:uid="{4042F842-74A0-4ACA-8551-069488A6EFAD}"/>
  <sortState xmlns:xlrd2="http://schemas.microsoft.com/office/spreadsheetml/2017/richdata2" ref="A2:Q14">
    <sortCondition descending="1" ref="G1:G14"/>
  </sortState>
  <tableColumns count="17">
    <tableColumn id="1" xr3:uid="{BB9BBD5E-40C8-43BA-93EB-00EBA00ACDCC}" name="Rang" dataDxfId="168"/>
    <tableColumn id="3" xr3:uid="{4391148A-60CB-4864-A54F-D734F3C14029}" name="Licence" dataDxfId="167"/>
    <tableColumn id="4" xr3:uid="{317F6B10-1652-4BA6-A854-6B71AD090706}" name="Nom-Prénom" dataDxfId="166"/>
    <tableColumn id="5" xr3:uid="{C0E41BB3-CB84-4291-9B85-0FD14CCA952A}" name="Sexe" dataDxfId="165"/>
    <tableColumn id="6" xr3:uid="{4ADC3637-DC98-48BB-85DE-6878DAF01A2D}" name="Cat." dataDxfId="164"/>
    <tableColumn id="7" xr3:uid="{2A21296B-F48E-4975-BE26-6317CC8BE406}" name="Club" dataDxfId="163"/>
    <tableColumn id="12" xr3:uid="{EDC5E098-78DA-4E7E-91C0-6378CD38AC46}" name="Total" dataDxfId="162">
      <calculatedColumnFormula>SUM(H2:Q2)</calculatedColumnFormula>
    </tableColumn>
    <tableColumn id="13" xr3:uid="{991C6A9C-ADB7-434F-8BF5-293A7E41A7A0}" name="Vertic'Agudes" dataDxfId="161" dataCellStyle="Normal 2"/>
    <tableColumn id="2" xr3:uid="{5597C088-FEF0-4C95-983D-0A3E573FF2CE}" name="VR Cambre" dataDxfId="160"/>
    <tableColumn id="17" xr3:uid="{C9F1AD57-98B6-4C61-83E2-6AD8768DF50D}" name="Trace Catalane" dataDxfId="159"/>
    <tableColumn id="16" xr3:uid="{49AE4D34-763D-4B15-9C45-D66FC66B2F5A}" name="Trace d'Aure" dataDxfId="158"/>
    <tableColumn id="8" xr3:uid="{15E51C2F-29C5-4AC1-8C8A-1C37D657ECBA}" name="Transpyros" dataDxfId="157"/>
    <tableColumn id="9" xr3:uid="{226667DD-0A60-4F58-9B28-E4E738BD695C}" name="Challenge LHM" dataDxfId="156"/>
    <tableColumn id="11" xr3:uid="{CDA43F28-8BE4-4328-8DCC-C246BB9A4392}" name="Trace des 3 Domaines" dataDxfId="155"/>
    <tableColumn id="14" xr3:uid="{A3542722-2539-4381-B5C7-F3BB09BD4F0D}" name="Gourettoise" dataDxfId="154"/>
    <tableColumn id="15" xr3:uid="{E68875A9-F44E-4DAF-8C64-0969ADFA9E7F}" name="Altitoy" dataDxfId="153"/>
    <tableColumn id="10" xr3:uid="{5C5C72BC-4234-4C2A-957E-8C767B097427}" name="Total Bonus" dataDxfId="15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DA8BAD-A414-C54B-8D84-63DF2807D533}" name="Tableau13" displayName="Tableau13" ref="A1:Q8" totalsRowShown="0" headerRowDxfId="151" dataDxfId="149" headerRowBorderDxfId="150" tableBorderDxfId="148" totalsRowBorderDxfId="147">
  <autoFilter ref="A1:Q8" xr:uid="{AEDA8BAD-A414-C54B-8D84-63DF2807D533}"/>
  <sortState xmlns:xlrd2="http://schemas.microsoft.com/office/spreadsheetml/2017/richdata2" ref="A2:Q8">
    <sortCondition descending="1" ref="G1:G8"/>
  </sortState>
  <tableColumns count="17">
    <tableColumn id="1" xr3:uid="{94DCF7BB-0278-5443-AB45-B0CEB43F2038}" name="Rang" dataDxfId="146"/>
    <tableColumn id="3" xr3:uid="{DCCEE7E7-C243-CE41-8276-1E9E8A7B8940}" name="Licence" dataDxfId="145"/>
    <tableColumn id="4" xr3:uid="{10AB75BE-6EC7-844D-82DA-9E051CAA6132}" name="Nom-Prénom" dataDxfId="144"/>
    <tableColumn id="5" xr3:uid="{B917A085-15BE-4A42-950F-C62E31B0FF51}" name="Sexe" dataDxfId="143"/>
    <tableColumn id="6" xr3:uid="{11DA117E-A0DA-214D-92F5-BD108DB23947}" name="Cat." dataDxfId="142"/>
    <tableColumn id="7" xr3:uid="{1B7AD83B-81CC-9B48-81CB-F674C70CA301}" name="Club" dataDxfId="141"/>
    <tableColumn id="12" xr3:uid="{6847A10E-AE0F-FC46-8A5A-24302A09D8AD}" name="Total" dataDxfId="140">
      <calculatedColumnFormula>SUM(Tableau13[[#This Row],[Vertic''Agudes]:[Trace d''Aure]])</calculatedColumnFormula>
    </tableColumn>
    <tableColumn id="13" xr3:uid="{B1D0A696-1BF0-9A4C-AABB-2510A1FA6D41}" name="Vertic'Agudes" dataDxfId="139" dataCellStyle="Normal 2"/>
    <tableColumn id="2" xr3:uid="{4071FEF7-0557-4CF3-91DA-251CF0965A0F}" name="VR Cambre" dataDxfId="138" dataCellStyle="Normal 2"/>
    <tableColumn id="8" xr3:uid="{66287454-73DC-48F6-ACE3-E06F391C8388}" name="Trace Catalane" dataDxfId="137"/>
    <tableColumn id="9" xr3:uid="{3538F371-56FE-4F68-B83B-56838AA74C0F}" name="Trace d'Aure" dataDxfId="136"/>
    <tableColumn id="10" xr3:uid="{2B01E395-0242-4DC9-9096-B0A8BD651649}" name="Transpyros" dataDxfId="135"/>
    <tableColumn id="11" xr3:uid="{56369206-78C7-4844-A97E-4FA644CCEA33}" name="Challenge LHM" dataDxfId="134"/>
    <tableColumn id="14" xr3:uid="{5AACBB64-F8C7-4EA5-A22F-990F11D54FDA}" name="Trace des 3 Domaines" dataDxfId="133"/>
    <tableColumn id="15" xr3:uid="{5EB8E748-A6C6-4750-A541-35F4820AF355}" name="Gourettoise" dataDxfId="132"/>
    <tableColumn id="16" xr3:uid="{F68FEE5F-B886-4FD7-BCA1-1523B14EE992}" name="Altitoy" dataDxfId="131"/>
    <tableColumn id="17" xr3:uid="{A7CBE7AE-F070-4CB1-9F99-1565C5668790}" name="Total Bonus" dataDxfId="130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4616BE9-1E49-491A-A8A4-B48D114B14CE}" name="Tableau135" displayName="Tableau135" ref="A1:Q10" totalsRowShown="0" headerRowDxfId="129" dataDxfId="127" headerRowBorderDxfId="128" tableBorderDxfId="126" totalsRowBorderDxfId="125">
  <autoFilter ref="A1:Q10" xr:uid="{AEDA8BAD-A414-C54B-8D84-63DF2807D533}"/>
  <sortState xmlns:xlrd2="http://schemas.microsoft.com/office/spreadsheetml/2017/richdata2" ref="A2:Q10">
    <sortCondition descending="1" ref="G1:G10"/>
  </sortState>
  <tableColumns count="17">
    <tableColumn id="1" xr3:uid="{EA2E4DAC-C70F-447B-A472-F116285164A0}" name="Rang" dataDxfId="124"/>
    <tableColumn id="3" xr3:uid="{7B2288CF-F290-4C46-85A9-57D2CB219D5C}" name="Licence" dataDxfId="123"/>
    <tableColumn id="4" xr3:uid="{0FA6BFFF-B567-454E-B4BE-5A581DDD7D33}" name="Nom-Prénom" dataDxfId="122"/>
    <tableColumn id="5" xr3:uid="{EE072F61-C803-4547-B028-896D3F15B4EF}" name="Sexe" dataDxfId="121"/>
    <tableColumn id="6" xr3:uid="{4D0B9C98-CE9D-4720-8248-75928373B318}" name="Cat." dataDxfId="120"/>
    <tableColumn id="7" xr3:uid="{618640DC-27AC-4724-A400-CEFE1D5516EC}" name="Club" dataDxfId="119"/>
    <tableColumn id="12" xr3:uid="{D934DEF6-7F47-4FE0-B13E-AE2ADDE07FC0}" name="Total" dataDxfId="118">
      <calculatedColumnFormula>SUM(H2:Q2)</calculatedColumnFormula>
    </tableColumn>
    <tableColumn id="13" xr3:uid="{362AA12B-FB2C-4CEC-A520-887DB8C7C882}" name="Vertic'Agudes" dataDxfId="117" dataCellStyle="Normal 2"/>
    <tableColumn id="2" xr3:uid="{47D35B02-DA99-46F3-84E2-2CB1A1FE1751}" name="VR Cambre" dataDxfId="116" dataCellStyle="Normal 2"/>
    <tableColumn id="8" xr3:uid="{71536CA0-32FC-487E-AB70-2EFF9D70718B}" name="Trace Catalane" dataDxfId="115"/>
    <tableColumn id="9" xr3:uid="{B3415368-BBB4-48CE-9264-8BDE7CECB3C0}" name="Trace d'Aure" dataDxfId="114"/>
    <tableColumn id="10" xr3:uid="{416762DA-5A75-4DB7-B04F-932D5C04D959}" name="Transpyros" dataDxfId="113"/>
    <tableColumn id="11" xr3:uid="{BC3F8D9A-C7FD-4A38-B0BD-D17ED5F8AB60}" name="Challenge LHM" dataDxfId="112"/>
    <tableColumn id="14" xr3:uid="{D0B2CD25-0203-412B-849E-1B65CA8F6547}" name="Trace des 3 Domaines" dataDxfId="111"/>
    <tableColumn id="15" xr3:uid="{DF6CE7F3-D0BA-462A-8C13-9C2D5C4DC3A7}" name="Gourettoise" dataDxfId="110"/>
    <tableColumn id="16" xr3:uid="{3AF89188-1F5B-4246-9785-C155406CFE69}" name="Altitoy" dataDxfId="109"/>
    <tableColumn id="17" xr3:uid="{6BF8565B-11D1-4EA3-B802-F1B08D07B70B}" name="Total Bonus" dataDxfId="108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93F8879-8CB6-415C-B167-327E5F7B5703}" name="Tableau1356" displayName="Tableau1356" ref="A1:Q8" totalsRowShown="0" headerRowDxfId="107" dataDxfId="105" headerRowBorderDxfId="106" tableBorderDxfId="104" totalsRowBorderDxfId="103">
  <autoFilter ref="A1:Q8" xr:uid="{AEDA8BAD-A414-C54B-8D84-63DF2807D533}"/>
  <sortState xmlns:xlrd2="http://schemas.microsoft.com/office/spreadsheetml/2017/richdata2" ref="A2:Q8">
    <sortCondition descending="1" ref="G1:G8"/>
  </sortState>
  <tableColumns count="17">
    <tableColumn id="1" xr3:uid="{A092F8FD-8B9C-4D0E-8466-37E099D80A7E}" name="Rang" dataDxfId="102"/>
    <tableColumn id="3" xr3:uid="{2170728A-E95E-4BBD-A520-55BEF15DC404}" name="Licence" dataDxfId="101"/>
    <tableColumn id="4" xr3:uid="{5F7D3A5A-4D29-4436-A7F3-5976EAF44699}" name="Nom-Prénom" dataDxfId="100"/>
    <tableColumn id="5" xr3:uid="{F8B3A05B-20A8-4231-8002-61C96F594569}" name="Sexe" dataDxfId="99"/>
    <tableColumn id="6" xr3:uid="{3BD91319-3546-4850-8641-1BB58BAA3B1A}" name="Cat." dataDxfId="98"/>
    <tableColumn id="7" xr3:uid="{8DEBC45A-2FAB-42C5-B322-68417CA5B038}" name="Club" dataDxfId="97"/>
    <tableColumn id="12" xr3:uid="{2AF5DA40-C0D5-4FF3-AAEF-93711311F733}" name="Total" dataDxfId="96">
      <calculatedColumnFormula>SUM(H2:Q2)</calculatedColumnFormula>
    </tableColumn>
    <tableColumn id="13" xr3:uid="{80878FE5-2334-41F2-923D-AC362D8B531B}" name="Vertic'Agudes" dataDxfId="95" dataCellStyle="Normal 2"/>
    <tableColumn id="2" xr3:uid="{9BE3C344-07C6-4D5F-8083-F78579B2F6A5}" name="VR Cambre" dataDxfId="94" dataCellStyle="Normal 2"/>
    <tableColumn id="8" xr3:uid="{2CB48AA3-98F3-420E-B4DC-509B02FE75D2}" name="Trace Catalane" dataDxfId="93"/>
    <tableColumn id="9" xr3:uid="{03CC8B36-F109-476E-9B70-83F06CA3145F}" name="Trace d'Aure" dataDxfId="92"/>
    <tableColumn id="10" xr3:uid="{88E9207F-91CF-4FAC-8A0D-3869AB6E17D6}" name="Transpyros" dataDxfId="91"/>
    <tableColumn id="11" xr3:uid="{E1D659B5-C81A-401C-AC2F-A49478A88267}" name="Challenge LHM" dataDxfId="90"/>
    <tableColumn id="14" xr3:uid="{ACB887EC-657E-4580-AE2C-56BB0F1BF167}" name="Trace des 3 Domaines" dataDxfId="89"/>
    <tableColumn id="15" xr3:uid="{51390033-5D3B-4D5C-A601-F66ED97B00BE}" name="Gourettoise" dataDxfId="88"/>
    <tableColumn id="16" xr3:uid="{FCD2029A-8042-44F4-80E6-21D9DC51BF09}" name="Altitoy" dataDxfId="87"/>
    <tableColumn id="17" xr3:uid="{32BCF2BC-E033-4A64-AC82-3BCCA402D382}" name="Total Bonus" dataDxfId="86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62F9937-EA57-404E-A5C0-CF9940954A18}" name="Tableau13567" displayName="Tableau13567" ref="A1:Q11" totalsRowShown="0" headerRowDxfId="85" dataDxfId="83" headerRowBorderDxfId="84" tableBorderDxfId="82" totalsRowBorderDxfId="81">
  <autoFilter ref="A1:Q11" xr:uid="{AEDA8BAD-A414-C54B-8D84-63DF2807D533}"/>
  <sortState xmlns:xlrd2="http://schemas.microsoft.com/office/spreadsheetml/2017/richdata2" ref="A2:Q11">
    <sortCondition descending="1" ref="G1:G11"/>
  </sortState>
  <tableColumns count="17">
    <tableColumn id="1" xr3:uid="{22470C87-EE09-47E3-A4A5-BC52B606A6DD}" name="Rang" dataDxfId="80"/>
    <tableColumn id="3" xr3:uid="{B56CBF42-315D-404C-96A9-46BCD9033817}" name="Licence" dataDxfId="79"/>
    <tableColumn id="4" xr3:uid="{6AA791BF-C7F2-4509-A046-DA27CD91ED3A}" name="Nom-Prénom" dataDxfId="78"/>
    <tableColumn id="5" xr3:uid="{44890600-4EB3-4123-82B3-9E16CC7CEBEA}" name="Sexe" dataDxfId="77"/>
    <tableColumn id="6" xr3:uid="{FF7E46F2-FBE5-4802-9A28-F7A02641AA9E}" name="Cat." dataDxfId="76"/>
    <tableColumn id="7" xr3:uid="{640CB74E-FDAB-4A1E-B6B2-B7BEBD3A0C12}" name="Club" dataDxfId="75"/>
    <tableColumn id="12" xr3:uid="{880EAAD7-8D51-42AC-A6AE-A554A344A249}" name="Total" dataDxfId="74">
      <calculatedColumnFormula>SUM(H2:Q2)</calculatedColumnFormula>
    </tableColumn>
    <tableColumn id="13" xr3:uid="{2CBD5B20-AC3B-4E87-8703-23367ED974D1}" name="Vertic'Agudes" dataDxfId="73" dataCellStyle="Normal 2"/>
    <tableColumn id="2" xr3:uid="{C7A19039-5231-4E97-AC50-26BD3797629D}" name="VR Cambre" dataDxfId="72" dataCellStyle="Normal 2"/>
    <tableColumn id="8" xr3:uid="{FAE8C215-7B00-4808-8F8A-D583F3DF647D}" name="Trace Catalane" dataDxfId="71"/>
    <tableColumn id="9" xr3:uid="{02BDD319-14AF-467A-8BF8-10FF01B7E381}" name="Trace d'Aure" dataDxfId="70"/>
    <tableColumn id="10" xr3:uid="{E52FB2F9-3DA9-41FD-B70B-D837B0693466}" name="Transpyros" dataDxfId="69"/>
    <tableColumn id="11" xr3:uid="{23E85939-004B-48AF-AB1E-7F1839699714}" name="Challenge LHM" dataDxfId="68"/>
    <tableColumn id="14" xr3:uid="{7842978D-0EBC-4AF5-927C-E63DFDBB80D3}" name="Trace des 3 Domaines" dataDxfId="67"/>
    <tableColumn id="15" xr3:uid="{20620180-53CB-40D2-A53F-81298868C985}" name="Gourettoise" dataDxfId="66"/>
    <tableColumn id="16" xr3:uid="{3F6406D4-8D4B-47E2-8148-AA8408D5CEEE}" name="Altitoy" dataDxfId="65"/>
    <tableColumn id="17" xr3:uid="{B4EB5A9E-CAE0-4D47-9A3E-F9E2F1581413}" name="Total Bonus" dataDxfId="64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636312D-9B8D-48E7-9F8C-7D2A5F8E941A}" name="Tableau135678" displayName="Tableau135678" ref="A1:Q8" totalsRowShown="0" headerRowDxfId="63" dataDxfId="61" headerRowBorderDxfId="62" tableBorderDxfId="60" totalsRowBorderDxfId="59">
  <autoFilter ref="A1:Q8" xr:uid="{AEDA8BAD-A414-C54B-8D84-63DF2807D533}"/>
  <sortState xmlns:xlrd2="http://schemas.microsoft.com/office/spreadsheetml/2017/richdata2" ref="A2:Q8">
    <sortCondition descending="1" ref="H1:H8"/>
  </sortState>
  <tableColumns count="17">
    <tableColumn id="1" xr3:uid="{8D9F0FD7-2B5A-497F-A3DB-D8DE631C24A1}" name="Rang" dataDxfId="58"/>
    <tableColumn id="3" xr3:uid="{EE588C1E-55EF-469B-A15E-78BD4E846515}" name="Licence" dataDxfId="57"/>
    <tableColumn id="4" xr3:uid="{74C680F4-E4E2-4B84-8165-0B9D9F84D09A}" name="Nom-Prénom" dataDxfId="56"/>
    <tableColumn id="5" xr3:uid="{9A6B478E-9432-405F-804B-56283599CA53}" name="Sexe" dataDxfId="55"/>
    <tableColumn id="6" xr3:uid="{CE450477-EF05-4035-B9B8-19F37647FBDD}" name="Cat." dataDxfId="54"/>
    <tableColumn id="7" xr3:uid="{5EC746F4-1846-477B-9D87-018EE384CFD8}" name="Club" dataDxfId="53"/>
    <tableColumn id="12" xr3:uid="{8898A112-CEF1-477B-8C80-A7760B606C10}" name="Total" dataDxfId="52">
      <calculatedColumnFormula>SUM(H2:Q2)</calculatedColumnFormula>
    </tableColumn>
    <tableColumn id="13" xr3:uid="{A0206C7C-6C3B-4FC6-9CF2-FD9CA52614F0}" name="Vertic'Agudes" dataDxfId="51" dataCellStyle="Normal 2"/>
    <tableColumn id="2" xr3:uid="{E08B4279-B555-4856-BD43-66B84FA1121A}" name="VR Cambre" dataDxfId="50" dataCellStyle="Normal 2"/>
    <tableColumn id="8" xr3:uid="{0E997DC2-12FB-4ED8-AAFD-FD430CB12274}" name="Trace Catalane" dataDxfId="49"/>
    <tableColumn id="9" xr3:uid="{AB59B43B-AC8D-45FC-AC6F-4038D0720EA0}" name="Trace d'Aure" dataDxfId="48"/>
    <tableColumn id="10" xr3:uid="{0E47EDC7-3972-4826-BEDC-5068CA0A6E79}" name="Transpyros" dataDxfId="47"/>
    <tableColumn id="11" xr3:uid="{64C83AF1-1F8B-4994-A13A-364FBDAAABF8}" name="Challenge LHM" dataDxfId="46"/>
    <tableColumn id="14" xr3:uid="{ADB41634-774F-4F16-9B34-B33F437F2B7A}" name="Trace des 3 Domaines" dataDxfId="45"/>
    <tableColumn id="15" xr3:uid="{D8F7DEE0-5520-48C4-8874-DBB3DE8D6F21}" name="Gourettoise" dataDxfId="44"/>
    <tableColumn id="16" xr3:uid="{16754025-9FD4-4DB1-BF83-B47C599D4166}" name="Altitoy" dataDxfId="43"/>
    <tableColumn id="17" xr3:uid="{2E72ADD8-1010-4BC2-8C25-E91531603CD1}" name="Total Bonus" dataDxfId="42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2C96942-ADB6-4CEC-9D9A-0C7C693F97C7}" name="Tableau135679" displayName="Tableau135679" ref="A1:P8" totalsRowShown="0" headerRowDxfId="41" dataDxfId="39" headerRowBorderDxfId="40" tableBorderDxfId="38" totalsRowBorderDxfId="37">
  <autoFilter ref="A1:P8" xr:uid="{AEDA8BAD-A414-C54B-8D84-63DF2807D533}"/>
  <sortState xmlns:xlrd2="http://schemas.microsoft.com/office/spreadsheetml/2017/richdata2" ref="A2:P8">
    <sortCondition descending="1" ref="F1:F8"/>
  </sortState>
  <tableColumns count="16">
    <tableColumn id="1" xr3:uid="{BE1B95E3-7225-4A50-B8CD-7E36D79457F0}" name="Rang" dataDxfId="36"/>
    <tableColumn id="4" xr3:uid="{16BB4290-3F9B-40C7-BCAE-4F4430328BE3}" name="Nom-Prénom" dataDxfId="35"/>
    <tableColumn id="5" xr3:uid="{386448AB-CA69-4EE3-8506-C2E1078D119D}" name="Sexe" dataDxfId="34"/>
    <tableColumn id="6" xr3:uid="{6958F07F-B66A-4753-A71E-E9AC71AE8CF6}" name="Cat." dataDxfId="33"/>
    <tableColumn id="7" xr3:uid="{AAEDA8EB-2A92-4325-BC90-3EA0F3A8C6BC}" name="Club" dataDxfId="32"/>
    <tableColumn id="12" xr3:uid="{CCB8614D-EAFF-4566-93E9-64DB712DB0AA}" name="Total" dataDxfId="31">
      <calculatedColumnFormula>SUM(G2:M2)</calculatedColumnFormula>
    </tableColumn>
    <tableColumn id="13" xr3:uid="{D9F13CD6-2C59-4D1A-AF32-61A5F7206741}" name="Vertic'Agudes" dataDxfId="30" dataCellStyle="Normal 2"/>
    <tableColumn id="2" xr3:uid="{EA70A2FE-D9CC-4187-8D78-43EE0E962D94}" name="VR Cambre" dataDxfId="29" dataCellStyle="Normal 2"/>
    <tableColumn id="8" xr3:uid="{0B39F7D3-EF3C-4358-A4BA-E746C0CACE89}" name="Trace Catalane" dataDxfId="28"/>
    <tableColumn id="9" xr3:uid="{40674916-755E-49C9-BB58-FBE6A9C1339A}" name="Trace d'Aure" dataDxfId="27"/>
    <tableColumn id="10" xr3:uid="{4D1AFDB7-6A6B-4072-9E38-276D71E2B177}" name="Transpyros" dataDxfId="26"/>
    <tableColumn id="11" xr3:uid="{2E5F725D-14AC-4025-BC0A-80CC359F130C}" name="Challenge LHM" dataDxfId="25"/>
    <tableColumn id="14" xr3:uid="{C069EF88-3245-40CB-BD79-E56782487A92}" name="Trace des 3 Domaines" dataDxfId="24"/>
    <tableColumn id="15" xr3:uid="{CEEBA80B-C344-435E-BF51-7A3F644F2487}" name="Gourettoise" dataDxfId="23"/>
    <tableColumn id="16" xr3:uid="{304EB092-D564-4391-AF58-3AFD757B3D12}" name="Altitoy" dataDxfId="22"/>
    <tableColumn id="17" xr3:uid="{BCCFE65B-498E-49FF-AEA7-F3A768A971C8}" name="Total Bonus" dataDxfId="21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3658A20-6D53-4FFB-9343-403F686ECD42}" name="Tableau13567910" displayName="Tableau13567910" ref="A1:P8" totalsRowShown="0" headerRowDxfId="20" dataDxfId="18" headerRowBorderDxfId="19" tableBorderDxfId="17" totalsRowBorderDxfId="16">
  <autoFilter ref="A1:P8" xr:uid="{AEDA8BAD-A414-C54B-8D84-63DF2807D533}"/>
  <sortState xmlns:xlrd2="http://schemas.microsoft.com/office/spreadsheetml/2017/richdata2" ref="A2:P8">
    <sortCondition descending="1" ref="G1:G8"/>
  </sortState>
  <tableColumns count="16">
    <tableColumn id="1" xr3:uid="{28F0C696-FB32-4E3E-9705-DF70C23C8313}" name="Rang" dataDxfId="15"/>
    <tableColumn id="4" xr3:uid="{C6583485-5C77-4C43-BE48-65E1AB484796}" name="Nom-Prénom" dataDxfId="0"/>
    <tableColumn id="5" xr3:uid="{A71F5D86-AD66-4EB1-A68B-1B07E595A4D6}" name="Sexe" dataDxfId="14"/>
    <tableColumn id="6" xr3:uid="{557F57B8-0F24-45F8-A67E-F1C3186F9C45}" name="Cat." dataDxfId="13"/>
    <tableColumn id="7" xr3:uid="{6254505D-F30F-41A3-BFBD-E00814A580CA}" name="Club" dataDxfId="12"/>
    <tableColumn id="12" xr3:uid="{1CFC42C6-1A1A-4720-B374-1AE4D3F9E3E1}" name="Total" dataDxfId="11">
      <calculatedColumnFormula>SUM(G2:J2)</calculatedColumnFormula>
    </tableColumn>
    <tableColumn id="13" xr3:uid="{6D49A73A-44A0-4822-A498-7B94241A3D66}" name="Vertic'Agudes" dataDxfId="10" dataCellStyle="Normal 2"/>
    <tableColumn id="2" xr3:uid="{9E5DC332-4AC8-4752-B0E5-DE84DD69A39B}" name="VR Cambre" dataDxfId="9" dataCellStyle="Normal 2"/>
    <tableColumn id="8" xr3:uid="{75914695-45F6-4B56-AED4-4AAADA6E343A}" name="Trace Catalane" dataDxfId="8"/>
    <tableColumn id="9" xr3:uid="{6E9B888C-B30C-442C-95B2-D7426CEA484F}" name="Trace d'Aure" dataDxfId="7"/>
    <tableColumn id="10" xr3:uid="{5E83E795-0985-46D2-AA21-F2F86BB133A7}" name="Transpyros" dataDxfId="6"/>
    <tableColumn id="11" xr3:uid="{103E014A-0282-4BA9-AD80-76F4800384D4}" name="Challenge LHM" dataDxfId="5"/>
    <tableColumn id="14" xr3:uid="{1C29C742-5F07-408A-945C-9E1818F2A7B3}" name="Trace des 3 Domaines" dataDxfId="4"/>
    <tableColumn id="15" xr3:uid="{D054DC52-466D-4039-B349-8F1F06405902}" name="Gourettoise" dataDxfId="3"/>
    <tableColumn id="16" xr3:uid="{D8D0B452-75F7-48B7-985F-B7FAEB04B42A}" name="Altitoy" dataDxfId="2"/>
    <tableColumn id="17" xr3:uid="{9E3A7EBB-D08B-4EF3-A097-4B516A46498C}" name="Total Bonus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681BE-D862-4946-A234-464CF4EC0B62}">
  <dimension ref="A1:B40"/>
  <sheetViews>
    <sheetView topLeftCell="A20" workbookViewId="0">
      <selection activeCell="B2" sqref="B2:B40"/>
    </sheetView>
  </sheetViews>
  <sheetFormatPr baseColWidth="10" defaultColWidth="10.77734375" defaultRowHeight="14.4" x14ac:dyDescent="0.3"/>
  <cols>
    <col min="1" max="2" width="10.77734375" style="8"/>
    <col min="3" max="3" width="23.44140625" style="8" bestFit="1" customWidth="1"/>
    <col min="4" max="16384" width="10.77734375" style="8"/>
  </cols>
  <sheetData>
    <row r="1" spans="1:2" x14ac:dyDescent="0.3">
      <c r="A1" s="8" t="s">
        <v>53</v>
      </c>
      <c r="B1" s="8" t="s">
        <v>52</v>
      </c>
    </row>
    <row r="2" spans="1:2" x14ac:dyDescent="0.3">
      <c r="A2" s="8">
        <v>1</v>
      </c>
      <c r="B2" s="8">
        <v>100</v>
      </c>
    </row>
    <row r="3" spans="1:2" x14ac:dyDescent="0.3">
      <c r="A3" s="8">
        <v>2</v>
      </c>
      <c r="B3" s="8">
        <v>92</v>
      </c>
    </row>
    <row r="4" spans="1:2" x14ac:dyDescent="0.3">
      <c r="A4" s="8">
        <v>3</v>
      </c>
      <c r="B4" s="8">
        <v>85</v>
      </c>
    </row>
    <row r="5" spans="1:2" x14ac:dyDescent="0.3">
      <c r="A5" s="8">
        <v>4</v>
      </c>
      <c r="B5" s="8">
        <v>79</v>
      </c>
    </row>
    <row r="6" spans="1:2" x14ac:dyDescent="0.3">
      <c r="A6" s="8">
        <v>5</v>
      </c>
      <c r="B6" s="8">
        <v>74</v>
      </c>
    </row>
    <row r="7" spans="1:2" x14ac:dyDescent="0.3">
      <c r="A7" s="8">
        <v>6</v>
      </c>
      <c r="B7" s="8">
        <v>69</v>
      </c>
    </row>
    <row r="8" spans="1:2" x14ac:dyDescent="0.3">
      <c r="A8" s="8">
        <v>7</v>
      </c>
      <c r="B8" s="8">
        <v>65</v>
      </c>
    </row>
    <row r="9" spans="1:2" x14ac:dyDescent="0.3">
      <c r="A9" s="8">
        <v>8</v>
      </c>
      <c r="B9" s="8">
        <v>61</v>
      </c>
    </row>
    <row r="10" spans="1:2" x14ac:dyDescent="0.3">
      <c r="A10" s="8">
        <v>9</v>
      </c>
      <c r="B10" s="8">
        <v>57</v>
      </c>
    </row>
    <row r="11" spans="1:2" x14ac:dyDescent="0.3">
      <c r="A11" s="8">
        <v>10</v>
      </c>
      <c r="B11" s="8">
        <v>54</v>
      </c>
    </row>
    <row r="12" spans="1:2" x14ac:dyDescent="0.3">
      <c r="A12" s="8">
        <v>11</v>
      </c>
      <c r="B12" s="8">
        <v>51</v>
      </c>
    </row>
    <row r="13" spans="1:2" x14ac:dyDescent="0.3">
      <c r="A13" s="8">
        <v>12</v>
      </c>
      <c r="B13" s="8">
        <v>48</v>
      </c>
    </row>
    <row r="14" spans="1:2" x14ac:dyDescent="0.3">
      <c r="A14" s="8">
        <v>13</v>
      </c>
      <c r="B14" s="8">
        <v>45</v>
      </c>
    </row>
    <row r="15" spans="1:2" x14ac:dyDescent="0.3">
      <c r="A15" s="8">
        <v>14</v>
      </c>
      <c r="B15" s="8">
        <v>42</v>
      </c>
    </row>
    <row r="16" spans="1:2" x14ac:dyDescent="0.3">
      <c r="A16" s="8">
        <v>15</v>
      </c>
      <c r="B16" s="8">
        <v>39</v>
      </c>
    </row>
    <row r="17" spans="1:2" x14ac:dyDescent="0.3">
      <c r="A17" s="8">
        <v>16</v>
      </c>
      <c r="B17" s="8">
        <v>33</v>
      </c>
    </row>
    <row r="18" spans="1:2" x14ac:dyDescent="0.3">
      <c r="A18" s="8">
        <v>17</v>
      </c>
      <c r="B18" s="8">
        <v>31</v>
      </c>
    </row>
    <row r="19" spans="1:2" x14ac:dyDescent="0.3">
      <c r="A19" s="8">
        <v>18</v>
      </c>
      <c r="B19" s="8">
        <v>29</v>
      </c>
    </row>
    <row r="20" spans="1:2" x14ac:dyDescent="0.3">
      <c r="A20" s="8">
        <v>19</v>
      </c>
      <c r="B20" s="8">
        <v>27</v>
      </c>
    </row>
    <row r="21" spans="1:2" x14ac:dyDescent="0.3">
      <c r="A21" s="8">
        <v>20</v>
      </c>
      <c r="B21" s="8">
        <v>25</v>
      </c>
    </row>
    <row r="22" spans="1:2" x14ac:dyDescent="0.3">
      <c r="A22" s="8">
        <v>21</v>
      </c>
      <c r="B22" s="8">
        <v>23</v>
      </c>
    </row>
    <row r="23" spans="1:2" x14ac:dyDescent="0.3">
      <c r="A23" s="8">
        <v>22</v>
      </c>
      <c r="B23" s="8">
        <v>21</v>
      </c>
    </row>
    <row r="24" spans="1:2" x14ac:dyDescent="0.3">
      <c r="A24" s="8">
        <v>23</v>
      </c>
      <c r="B24" s="8">
        <v>19</v>
      </c>
    </row>
    <row r="25" spans="1:2" x14ac:dyDescent="0.3">
      <c r="A25" s="8">
        <v>24</v>
      </c>
      <c r="B25" s="8">
        <v>17</v>
      </c>
    </row>
    <row r="26" spans="1:2" x14ac:dyDescent="0.3">
      <c r="A26" s="8">
        <v>25</v>
      </c>
      <c r="B26" s="8">
        <v>15</v>
      </c>
    </row>
    <row r="27" spans="1:2" x14ac:dyDescent="0.3">
      <c r="A27" s="8">
        <v>26</v>
      </c>
      <c r="B27" s="8">
        <v>13</v>
      </c>
    </row>
    <row r="28" spans="1:2" x14ac:dyDescent="0.3">
      <c r="A28" s="8">
        <v>27</v>
      </c>
      <c r="B28" s="8">
        <v>11</v>
      </c>
    </row>
    <row r="29" spans="1:2" x14ac:dyDescent="0.3">
      <c r="A29" s="8">
        <v>28</v>
      </c>
      <c r="B29" s="8">
        <v>10</v>
      </c>
    </row>
    <row r="30" spans="1:2" x14ac:dyDescent="0.3">
      <c r="A30" s="8">
        <v>29</v>
      </c>
      <c r="B30" s="8">
        <v>9</v>
      </c>
    </row>
    <row r="31" spans="1:2" x14ac:dyDescent="0.3">
      <c r="A31" s="8">
        <v>30</v>
      </c>
      <c r="B31" s="8">
        <v>8</v>
      </c>
    </row>
    <row r="32" spans="1:2" x14ac:dyDescent="0.3">
      <c r="A32" s="8">
        <v>31</v>
      </c>
      <c r="B32" s="8">
        <v>7</v>
      </c>
    </row>
    <row r="33" spans="1:2" x14ac:dyDescent="0.3">
      <c r="A33" s="8">
        <v>32</v>
      </c>
      <c r="B33" s="8">
        <v>6</v>
      </c>
    </row>
    <row r="34" spans="1:2" x14ac:dyDescent="0.3">
      <c r="A34" s="8">
        <v>33</v>
      </c>
      <c r="B34" s="8">
        <v>5</v>
      </c>
    </row>
    <row r="35" spans="1:2" x14ac:dyDescent="0.3">
      <c r="A35" s="8">
        <v>34</v>
      </c>
      <c r="B35" s="8">
        <v>4</v>
      </c>
    </row>
    <row r="36" spans="1:2" x14ac:dyDescent="0.3">
      <c r="A36" s="8">
        <v>35</v>
      </c>
      <c r="B36" s="8">
        <v>3</v>
      </c>
    </row>
    <row r="37" spans="1:2" x14ac:dyDescent="0.3">
      <c r="A37" s="8">
        <v>36</v>
      </c>
      <c r="B37" s="8">
        <v>2</v>
      </c>
    </row>
    <row r="38" spans="1:2" x14ac:dyDescent="0.3">
      <c r="A38" s="8">
        <v>37</v>
      </c>
      <c r="B38" s="8">
        <v>1</v>
      </c>
    </row>
    <row r="39" spans="1:2" x14ac:dyDescent="0.3">
      <c r="A39" s="8">
        <v>38</v>
      </c>
      <c r="B39" s="8">
        <v>1</v>
      </c>
    </row>
    <row r="40" spans="1:2" x14ac:dyDescent="0.3">
      <c r="A40" s="8">
        <v>39</v>
      </c>
      <c r="B40" s="8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4E0D5-175B-4C1D-A202-AAA572656018}">
  <dimension ref="A1:P8"/>
  <sheetViews>
    <sheetView workbookViewId="0">
      <selection activeCell="B1" sqref="B1:B1048576"/>
    </sheetView>
  </sheetViews>
  <sheetFormatPr baseColWidth="10" defaultRowHeight="14.4" x14ac:dyDescent="0.3"/>
  <cols>
    <col min="1" max="1" width="9.6640625" bestFit="1" customWidth="1"/>
    <col min="2" max="2" width="19.109375" customWidth="1"/>
    <col min="5" max="5" width="15.77734375" bestFit="1" customWidth="1"/>
    <col min="7" max="7" width="19.44140625" customWidth="1"/>
    <col min="8" max="8" width="14.6640625" customWidth="1"/>
    <col min="9" max="9" width="12.44140625" customWidth="1"/>
    <col min="10" max="10" width="13.109375" customWidth="1"/>
  </cols>
  <sheetData>
    <row r="1" spans="1:16" x14ac:dyDescent="0.3">
      <c r="A1" s="16" t="s">
        <v>0</v>
      </c>
      <c r="B1" s="17" t="s">
        <v>2</v>
      </c>
      <c r="C1" s="17" t="s">
        <v>3</v>
      </c>
      <c r="D1" s="17" t="s">
        <v>9</v>
      </c>
      <c r="E1" s="17" t="s">
        <v>4</v>
      </c>
      <c r="F1" s="17" t="s">
        <v>54</v>
      </c>
      <c r="G1" s="18" t="s">
        <v>107</v>
      </c>
      <c r="H1" s="24" t="s">
        <v>144</v>
      </c>
      <c r="I1" s="54" t="s">
        <v>111</v>
      </c>
      <c r="J1" s="54" t="s">
        <v>93</v>
      </c>
      <c r="K1" s="24" t="s">
        <v>75</v>
      </c>
      <c r="L1" s="40" t="s">
        <v>108</v>
      </c>
      <c r="M1" s="40" t="s">
        <v>109</v>
      </c>
      <c r="N1" s="40" t="s">
        <v>74</v>
      </c>
      <c r="O1" s="40" t="s">
        <v>110</v>
      </c>
      <c r="P1" s="40" t="s">
        <v>96</v>
      </c>
    </row>
    <row r="2" spans="1:16" x14ac:dyDescent="0.3">
      <c r="A2" s="1">
        <v>1</v>
      </c>
      <c r="B2" t="s">
        <v>5</v>
      </c>
      <c r="C2" s="25" t="s">
        <v>6</v>
      </c>
      <c r="D2" s="38" t="s">
        <v>141</v>
      </c>
      <c r="E2" s="32" t="s">
        <v>229</v>
      </c>
      <c r="F2" s="63">
        <f t="shared" ref="F2:F8" si="0">SUM(G2:M2)</f>
        <v>300</v>
      </c>
      <c r="G2" s="23">
        <v>100</v>
      </c>
      <c r="H2" s="12">
        <v>100</v>
      </c>
      <c r="I2" s="25"/>
      <c r="J2" s="25"/>
      <c r="K2" s="25">
        <v>100</v>
      </c>
      <c r="L2" s="52"/>
      <c r="M2" s="52"/>
      <c r="N2" s="52"/>
      <c r="O2" s="52"/>
      <c r="P2" s="53"/>
    </row>
    <row r="3" spans="1:16" x14ac:dyDescent="0.3">
      <c r="A3" s="1">
        <v>2</v>
      </c>
      <c r="B3" t="s">
        <v>136</v>
      </c>
      <c r="C3" s="25" t="s">
        <v>6</v>
      </c>
      <c r="D3" s="38" t="s">
        <v>141</v>
      </c>
      <c r="E3" s="32" t="s">
        <v>125</v>
      </c>
      <c r="F3" s="63">
        <f t="shared" si="0"/>
        <v>277</v>
      </c>
      <c r="G3" s="23">
        <v>92</v>
      </c>
      <c r="H3" s="12"/>
      <c r="I3" s="25"/>
      <c r="J3" s="25"/>
      <c r="K3" s="25">
        <v>85</v>
      </c>
      <c r="L3" s="25">
        <v>100</v>
      </c>
      <c r="M3" s="25"/>
      <c r="N3" s="25"/>
      <c r="O3" s="25"/>
      <c r="P3" s="32"/>
    </row>
    <row r="4" spans="1:16" x14ac:dyDescent="0.3">
      <c r="A4" s="1">
        <v>3</v>
      </c>
      <c r="B4" t="s">
        <v>73</v>
      </c>
      <c r="C4" s="25" t="s">
        <v>6</v>
      </c>
      <c r="D4" s="38" t="s">
        <v>141</v>
      </c>
      <c r="E4" s="32" t="s">
        <v>20</v>
      </c>
      <c r="F4" s="63">
        <f t="shared" si="0"/>
        <v>177</v>
      </c>
      <c r="G4" s="22">
        <v>85</v>
      </c>
      <c r="H4" s="12"/>
      <c r="I4" s="25"/>
      <c r="J4" s="25"/>
      <c r="K4" s="25">
        <v>92</v>
      </c>
      <c r="L4" s="25"/>
      <c r="M4" s="25"/>
      <c r="N4" s="25"/>
      <c r="O4" s="25"/>
      <c r="P4" s="32"/>
    </row>
    <row r="5" spans="1:16" x14ac:dyDescent="0.3">
      <c r="A5" s="1">
        <v>4</v>
      </c>
      <c r="B5" t="s">
        <v>137</v>
      </c>
      <c r="C5" s="25" t="s">
        <v>6</v>
      </c>
      <c r="D5" s="38" t="s">
        <v>141</v>
      </c>
      <c r="E5" s="32" t="s">
        <v>20</v>
      </c>
      <c r="F5" s="63">
        <f t="shared" si="0"/>
        <v>158</v>
      </c>
      <c r="G5" s="23">
        <v>79</v>
      </c>
      <c r="H5" s="12"/>
      <c r="I5" s="25"/>
      <c r="J5" s="25"/>
      <c r="K5" s="25">
        <v>79</v>
      </c>
      <c r="L5" s="25"/>
      <c r="M5" s="25"/>
      <c r="N5" s="25"/>
      <c r="O5" s="25"/>
      <c r="P5" s="32"/>
    </row>
    <row r="6" spans="1:16" x14ac:dyDescent="0.3">
      <c r="A6" s="1">
        <v>5</v>
      </c>
      <c r="B6" t="s">
        <v>139</v>
      </c>
      <c r="C6" s="25" t="s">
        <v>6</v>
      </c>
      <c r="D6" s="38" t="s">
        <v>141</v>
      </c>
      <c r="E6" s="32" t="s">
        <v>20</v>
      </c>
      <c r="F6" s="60">
        <f t="shared" si="0"/>
        <v>154</v>
      </c>
      <c r="G6" s="22">
        <v>69</v>
      </c>
      <c r="H6" s="12"/>
      <c r="I6" s="25"/>
      <c r="J6" s="25"/>
      <c r="K6" s="25">
        <v>85</v>
      </c>
      <c r="L6" s="25"/>
      <c r="M6" s="25"/>
      <c r="N6" s="25"/>
      <c r="O6" s="25"/>
      <c r="P6" s="32"/>
    </row>
    <row r="7" spans="1:16" x14ac:dyDescent="0.3">
      <c r="A7" s="1">
        <v>6</v>
      </c>
      <c r="B7" t="s">
        <v>138</v>
      </c>
      <c r="C7" s="25" t="s">
        <v>6</v>
      </c>
      <c r="D7" s="38" t="s">
        <v>141</v>
      </c>
      <c r="E7" s="32" t="s">
        <v>20</v>
      </c>
      <c r="F7" s="60">
        <f t="shared" si="0"/>
        <v>74</v>
      </c>
      <c r="G7" s="22">
        <v>74</v>
      </c>
      <c r="H7" s="12"/>
      <c r="I7" s="25"/>
      <c r="J7" s="25"/>
      <c r="K7" s="23">
        <v>0</v>
      </c>
      <c r="L7" s="25"/>
      <c r="M7" s="25"/>
      <c r="N7" s="25"/>
      <c r="O7" s="25"/>
      <c r="P7" s="32"/>
    </row>
    <row r="8" spans="1:16" x14ac:dyDescent="0.3">
      <c r="A8" s="1">
        <v>7</v>
      </c>
      <c r="B8" t="s">
        <v>140</v>
      </c>
      <c r="C8" s="64" t="s">
        <v>6</v>
      </c>
      <c r="D8" s="38" t="s">
        <v>141</v>
      </c>
      <c r="E8" s="32"/>
      <c r="F8" s="60">
        <f t="shared" si="0"/>
        <v>65</v>
      </c>
      <c r="G8" s="22">
        <v>65</v>
      </c>
      <c r="H8" s="12"/>
      <c r="I8" s="25"/>
      <c r="J8" s="25"/>
      <c r="K8" s="25"/>
      <c r="L8" s="44"/>
      <c r="M8" s="44"/>
      <c r="N8" s="44"/>
      <c r="O8" s="44"/>
      <c r="P8" s="39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AC9DE-BA9F-46DC-AC75-6AFD052D4774}">
  <dimension ref="A1:P8"/>
  <sheetViews>
    <sheetView workbookViewId="0">
      <selection activeCell="B1" sqref="B1:B1048576"/>
    </sheetView>
  </sheetViews>
  <sheetFormatPr baseColWidth="10" defaultRowHeight="14.4" x14ac:dyDescent="0.3"/>
  <cols>
    <col min="1" max="1" width="9.6640625" bestFit="1" customWidth="1"/>
    <col min="2" max="2" width="16.88671875" bestFit="1" customWidth="1"/>
    <col min="5" max="5" width="15.77734375" bestFit="1" customWidth="1"/>
    <col min="7" max="7" width="19.44140625" customWidth="1"/>
    <col min="8" max="8" width="14.6640625" customWidth="1"/>
    <col min="9" max="9" width="12.44140625" customWidth="1"/>
    <col min="10" max="10" width="13.109375" customWidth="1"/>
  </cols>
  <sheetData>
    <row r="1" spans="1:16" x14ac:dyDescent="0.3">
      <c r="A1" s="16" t="s">
        <v>0</v>
      </c>
      <c r="B1" s="17" t="s">
        <v>2</v>
      </c>
      <c r="C1" s="17" t="s">
        <v>3</v>
      </c>
      <c r="D1" s="17" t="s">
        <v>9</v>
      </c>
      <c r="E1" s="17" t="s">
        <v>4</v>
      </c>
      <c r="F1" s="17" t="s">
        <v>54</v>
      </c>
      <c r="G1" s="18" t="s">
        <v>107</v>
      </c>
      <c r="H1" s="24" t="s">
        <v>144</v>
      </c>
      <c r="I1" s="54" t="s">
        <v>111</v>
      </c>
      <c r="J1" s="54" t="s">
        <v>93</v>
      </c>
      <c r="K1" s="24" t="s">
        <v>75</v>
      </c>
      <c r="L1" s="40" t="s">
        <v>108</v>
      </c>
      <c r="M1" s="40" t="s">
        <v>109</v>
      </c>
      <c r="N1" s="40" t="s">
        <v>74</v>
      </c>
      <c r="O1" s="40" t="s">
        <v>110</v>
      </c>
      <c r="P1" s="40" t="s">
        <v>96</v>
      </c>
    </row>
    <row r="2" spans="1:16" x14ac:dyDescent="0.3">
      <c r="A2" s="6">
        <v>1</v>
      </c>
      <c r="B2" s="1" t="s">
        <v>142</v>
      </c>
      <c r="C2" s="35" t="s">
        <v>37</v>
      </c>
      <c r="D2" s="36" t="s">
        <v>141</v>
      </c>
      <c r="E2" s="32" t="s">
        <v>143</v>
      </c>
      <c r="F2" s="34">
        <f t="shared" ref="F2:F8" si="0">SUM(G2:J2)</f>
        <v>100</v>
      </c>
      <c r="G2" s="56">
        <v>100</v>
      </c>
      <c r="H2" s="12"/>
      <c r="I2" s="25"/>
      <c r="J2" s="25"/>
      <c r="K2" s="25">
        <v>100</v>
      </c>
      <c r="L2" s="52"/>
      <c r="M2" s="52"/>
      <c r="N2" s="52"/>
      <c r="O2" s="52"/>
      <c r="P2" s="53"/>
    </row>
    <row r="3" spans="1:16" x14ac:dyDescent="0.3">
      <c r="A3" s="1">
        <v>2</v>
      </c>
      <c r="B3" s="1"/>
      <c r="C3" s="25" t="s">
        <v>37</v>
      </c>
      <c r="D3" s="38" t="s">
        <v>141</v>
      </c>
      <c r="E3" s="32"/>
      <c r="F3" s="63">
        <f t="shared" si="0"/>
        <v>0</v>
      </c>
      <c r="G3" s="23"/>
      <c r="H3" s="12"/>
      <c r="I3" s="25"/>
      <c r="J3" s="25"/>
      <c r="K3" s="25"/>
      <c r="L3" s="25"/>
      <c r="M3" s="25"/>
      <c r="N3" s="25"/>
      <c r="O3" s="25"/>
      <c r="P3" s="32"/>
    </row>
    <row r="4" spans="1:16" x14ac:dyDescent="0.3">
      <c r="A4" s="1">
        <v>3</v>
      </c>
      <c r="B4" s="1"/>
      <c r="C4" s="25" t="s">
        <v>37</v>
      </c>
      <c r="D4" s="38" t="s">
        <v>141</v>
      </c>
      <c r="E4" s="32"/>
      <c r="F4" s="63">
        <f t="shared" si="0"/>
        <v>0</v>
      </c>
      <c r="G4" s="22"/>
      <c r="H4" s="12"/>
      <c r="I4" s="25"/>
      <c r="J4" s="25"/>
      <c r="K4" s="25"/>
      <c r="L4" s="25"/>
      <c r="M4" s="25"/>
      <c r="N4" s="25"/>
      <c r="O4" s="25"/>
      <c r="P4" s="32"/>
    </row>
    <row r="5" spans="1:16" x14ac:dyDescent="0.3">
      <c r="A5" s="1">
        <v>4</v>
      </c>
      <c r="B5" s="1"/>
      <c r="C5" s="25" t="s">
        <v>37</v>
      </c>
      <c r="D5" s="38" t="s">
        <v>141</v>
      </c>
      <c r="E5" s="32"/>
      <c r="F5" s="63">
        <f t="shared" si="0"/>
        <v>0</v>
      </c>
      <c r="G5" s="23"/>
      <c r="H5" s="12"/>
      <c r="I5" s="25"/>
      <c r="J5" s="25"/>
      <c r="K5" s="25"/>
      <c r="L5" s="25"/>
      <c r="M5" s="25"/>
      <c r="N5" s="25"/>
      <c r="O5" s="25"/>
      <c r="P5" s="32"/>
    </row>
    <row r="6" spans="1:16" x14ac:dyDescent="0.3">
      <c r="A6" s="1">
        <v>5</v>
      </c>
      <c r="B6" s="1"/>
      <c r="C6" s="25" t="s">
        <v>37</v>
      </c>
      <c r="D6" s="38" t="s">
        <v>141</v>
      </c>
      <c r="E6" s="32"/>
      <c r="F6" s="60">
        <f t="shared" si="0"/>
        <v>0</v>
      </c>
      <c r="G6" s="22"/>
      <c r="H6" s="12"/>
      <c r="I6" s="25"/>
      <c r="J6" s="25"/>
      <c r="K6" s="23"/>
      <c r="L6" s="25"/>
      <c r="M6" s="25"/>
      <c r="N6" s="25"/>
      <c r="O6" s="25"/>
      <c r="P6" s="32"/>
    </row>
    <row r="7" spans="1:16" x14ac:dyDescent="0.3">
      <c r="A7" s="1">
        <v>6</v>
      </c>
      <c r="B7" s="1"/>
      <c r="C7" s="25" t="s">
        <v>37</v>
      </c>
      <c r="D7" s="38" t="s">
        <v>141</v>
      </c>
      <c r="E7" s="32"/>
      <c r="F7" s="60">
        <f t="shared" si="0"/>
        <v>0</v>
      </c>
      <c r="G7" s="22"/>
      <c r="H7" s="12"/>
      <c r="I7" s="25"/>
      <c r="J7" s="25"/>
      <c r="K7" s="25"/>
      <c r="L7" s="25"/>
      <c r="M7" s="25"/>
      <c r="N7" s="25"/>
      <c r="O7" s="25"/>
      <c r="P7" s="32"/>
    </row>
    <row r="8" spans="1:16" x14ac:dyDescent="0.3">
      <c r="A8" s="1"/>
      <c r="B8" s="1"/>
      <c r="C8" s="64" t="s">
        <v>37</v>
      </c>
      <c r="D8" s="38" t="s">
        <v>141</v>
      </c>
      <c r="E8" s="32"/>
      <c r="F8" s="60">
        <f t="shared" si="0"/>
        <v>0</v>
      </c>
      <c r="G8" s="22"/>
      <c r="H8" s="12"/>
      <c r="I8" s="25"/>
      <c r="J8" s="25"/>
      <c r="K8" s="25"/>
      <c r="L8" s="44"/>
      <c r="M8" s="44"/>
      <c r="N8" s="44"/>
      <c r="O8" s="44"/>
      <c r="P8" s="39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D9405-BE5B-434A-B47B-4205DC07A864}">
  <sheetPr>
    <pageSetUpPr fitToPage="1"/>
  </sheetPr>
  <dimension ref="A1:Q106"/>
  <sheetViews>
    <sheetView tabSelected="1" zoomScale="90" zoomScaleNormal="90" workbookViewId="0">
      <selection activeCell="A2" sqref="A2:A106"/>
    </sheetView>
  </sheetViews>
  <sheetFormatPr baseColWidth="10" defaultRowHeight="15.6" x14ac:dyDescent="0.3"/>
  <cols>
    <col min="1" max="1" width="4.6640625" customWidth="1"/>
    <col min="2" max="2" width="11" hidden="1" customWidth="1"/>
    <col min="3" max="3" width="22.6640625" customWidth="1"/>
    <col min="4" max="4" width="4.6640625" customWidth="1"/>
    <col min="5" max="5" width="7.109375" customWidth="1"/>
    <col min="6" max="6" width="16.6640625" customWidth="1"/>
    <col min="7" max="7" width="11.6640625" style="51" customWidth="1"/>
    <col min="8" max="8" width="15.33203125" customWidth="1"/>
    <col min="9" max="9" width="13.77734375" customWidth="1"/>
    <col min="10" max="10" width="15" customWidth="1"/>
    <col min="11" max="11" width="12" customWidth="1"/>
    <col min="12" max="12" width="14.109375" customWidth="1"/>
    <col min="17" max="17" width="11.6640625" customWidth="1"/>
  </cols>
  <sheetData>
    <row r="1" spans="1:17" ht="27" customHeight="1" x14ac:dyDescent="0.3">
      <c r="A1" s="16" t="s">
        <v>0</v>
      </c>
      <c r="B1" s="17" t="s">
        <v>1</v>
      </c>
      <c r="C1" s="17" t="s">
        <v>2</v>
      </c>
      <c r="D1" s="17" t="s">
        <v>3</v>
      </c>
      <c r="E1" s="17" t="s">
        <v>9</v>
      </c>
      <c r="F1" s="17" t="s">
        <v>4</v>
      </c>
      <c r="G1" s="48" t="s">
        <v>54</v>
      </c>
      <c r="H1" s="18" t="s">
        <v>107</v>
      </c>
      <c r="I1" s="24" t="s">
        <v>144</v>
      </c>
      <c r="J1" s="54" t="s">
        <v>111</v>
      </c>
      <c r="K1" s="54" t="s">
        <v>93</v>
      </c>
      <c r="L1" s="24" t="s">
        <v>75</v>
      </c>
      <c r="M1" s="24" t="s">
        <v>108</v>
      </c>
      <c r="N1" s="24" t="s">
        <v>109</v>
      </c>
      <c r="O1" s="24" t="s">
        <v>74</v>
      </c>
      <c r="P1" s="24" t="s">
        <v>110</v>
      </c>
      <c r="Q1" s="40" t="s">
        <v>96</v>
      </c>
    </row>
    <row r="2" spans="1:17" x14ac:dyDescent="0.3">
      <c r="A2" s="1">
        <v>1</v>
      </c>
      <c r="B2" s="1">
        <v>618682</v>
      </c>
      <c r="C2" s="4" t="s">
        <v>14</v>
      </c>
      <c r="D2" s="25" t="s">
        <v>6</v>
      </c>
      <c r="E2" s="38" t="s">
        <v>46</v>
      </c>
      <c r="F2" s="4" t="s">
        <v>15</v>
      </c>
      <c r="G2" s="49">
        <f t="shared" ref="G2:G33" si="0">SUM(H2:Q2)</f>
        <v>314</v>
      </c>
      <c r="H2" s="23">
        <v>92</v>
      </c>
      <c r="I2" s="12">
        <v>92</v>
      </c>
      <c r="J2" s="25"/>
      <c r="K2" s="25"/>
      <c r="L2" s="25">
        <v>65</v>
      </c>
      <c r="M2" s="25">
        <v>65</v>
      </c>
      <c r="N2" s="52"/>
      <c r="O2" s="52"/>
      <c r="P2" s="52"/>
      <c r="Q2" s="74"/>
    </row>
    <row r="3" spans="1:17" x14ac:dyDescent="0.3">
      <c r="A3" s="1">
        <v>2</v>
      </c>
      <c r="B3" s="1"/>
      <c r="C3" s="4" t="s">
        <v>112</v>
      </c>
      <c r="D3" s="25" t="s">
        <v>6</v>
      </c>
      <c r="E3" s="38" t="s">
        <v>46</v>
      </c>
      <c r="F3" s="4" t="s">
        <v>7</v>
      </c>
      <c r="G3" s="49">
        <f t="shared" si="0"/>
        <v>300</v>
      </c>
      <c r="H3" s="23">
        <v>100</v>
      </c>
      <c r="I3" s="12">
        <v>100</v>
      </c>
      <c r="J3" s="25"/>
      <c r="K3" s="25"/>
      <c r="L3" s="25">
        <v>100</v>
      </c>
      <c r="M3" s="25"/>
      <c r="N3" s="52"/>
      <c r="O3" s="52"/>
      <c r="P3" s="52"/>
      <c r="Q3" s="53"/>
    </row>
    <row r="4" spans="1:17" x14ac:dyDescent="0.3">
      <c r="A4" s="1">
        <v>3</v>
      </c>
      <c r="B4" s="1">
        <v>517257</v>
      </c>
      <c r="C4" s="4" t="s">
        <v>13</v>
      </c>
      <c r="D4" s="25" t="s">
        <v>6</v>
      </c>
      <c r="E4" s="38" t="s">
        <v>46</v>
      </c>
      <c r="F4" s="4" t="s">
        <v>7</v>
      </c>
      <c r="G4" s="49">
        <f t="shared" si="0"/>
        <v>277</v>
      </c>
      <c r="H4" s="23">
        <v>85</v>
      </c>
      <c r="I4" s="12"/>
      <c r="J4" s="25"/>
      <c r="K4" s="25"/>
      <c r="L4" s="25">
        <v>92</v>
      </c>
      <c r="M4" s="25">
        <v>100</v>
      </c>
      <c r="N4" s="25"/>
      <c r="O4" s="25"/>
      <c r="P4" s="25"/>
      <c r="Q4" s="32"/>
    </row>
    <row r="5" spans="1:17" x14ac:dyDescent="0.3">
      <c r="A5" s="1">
        <v>4</v>
      </c>
      <c r="B5" s="1"/>
      <c r="C5" s="4" t="s">
        <v>35</v>
      </c>
      <c r="D5" s="25" t="s">
        <v>6</v>
      </c>
      <c r="E5" s="38" t="s">
        <v>47</v>
      </c>
      <c r="F5" s="4" t="s">
        <v>8</v>
      </c>
      <c r="G5" s="49">
        <f t="shared" si="0"/>
        <v>192</v>
      </c>
      <c r="H5" s="23">
        <v>79</v>
      </c>
      <c r="I5" s="25">
        <v>65</v>
      </c>
      <c r="J5" s="25"/>
      <c r="K5" s="25"/>
      <c r="L5" s="25">
        <v>48</v>
      </c>
      <c r="M5" s="25"/>
      <c r="N5" s="25"/>
      <c r="O5" s="25"/>
      <c r="P5" s="25"/>
      <c r="Q5" s="32"/>
    </row>
    <row r="6" spans="1:17" x14ac:dyDescent="0.3">
      <c r="A6" s="1">
        <v>5</v>
      </c>
      <c r="B6" s="1"/>
      <c r="C6" s="4" t="s">
        <v>154</v>
      </c>
      <c r="D6" s="25" t="s">
        <v>6</v>
      </c>
      <c r="E6" s="38" t="s">
        <v>46</v>
      </c>
      <c r="F6" s="4" t="s">
        <v>155</v>
      </c>
      <c r="G6" s="49">
        <f t="shared" si="0"/>
        <v>177</v>
      </c>
      <c r="H6" s="22"/>
      <c r="I6" s="25"/>
      <c r="J6" s="25"/>
      <c r="K6" s="25"/>
      <c r="L6" s="25">
        <v>85</v>
      </c>
      <c r="M6" s="25">
        <v>92</v>
      </c>
      <c r="N6" s="25"/>
      <c r="O6" s="25"/>
      <c r="P6" s="25"/>
      <c r="Q6" s="25"/>
    </row>
    <row r="7" spans="1:17" x14ac:dyDescent="0.3">
      <c r="A7" s="1">
        <v>6</v>
      </c>
      <c r="B7" s="1"/>
      <c r="C7" s="4" t="s">
        <v>158</v>
      </c>
      <c r="D7" s="25" t="s">
        <v>6</v>
      </c>
      <c r="E7" s="38" t="s">
        <v>46</v>
      </c>
      <c r="F7" s="4" t="s">
        <v>159</v>
      </c>
      <c r="G7" s="49">
        <f t="shared" si="0"/>
        <v>159</v>
      </c>
      <c r="H7" s="22"/>
      <c r="I7" s="25"/>
      <c r="J7" s="25"/>
      <c r="K7" s="25"/>
      <c r="L7" s="25">
        <v>74</v>
      </c>
      <c r="M7" s="25">
        <v>85</v>
      </c>
      <c r="N7" s="25"/>
      <c r="O7" s="25"/>
      <c r="P7" s="25"/>
      <c r="Q7" s="25"/>
    </row>
    <row r="8" spans="1:17" x14ac:dyDescent="0.3">
      <c r="A8" s="1">
        <v>7</v>
      </c>
      <c r="B8" s="1"/>
      <c r="C8" s="4" t="s">
        <v>26</v>
      </c>
      <c r="D8" s="25" t="s">
        <v>6</v>
      </c>
      <c r="E8" s="38" t="s">
        <v>47</v>
      </c>
      <c r="F8" s="4" t="s">
        <v>27</v>
      </c>
      <c r="G8" s="49">
        <f t="shared" si="0"/>
        <v>158</v>
      </c>
      <c r="H8" s="22">
        <v>61</v>
      </c>
      <c r="I8" s="25">
        <v>57</v>
      </c>
      <c r="J8" s="25"/>
      <c r="K8" s="25"/>
      <c r="L8" s="23">
        <v>19</v>
      </c>
      <c r="M8" s="25">
        <v>21</v>
      </c>
      <c r="N8" s="25"/>
      <c r="O8" s="25"/>
      <c r="P8" s="25"/>
      <c r="Q8" s="32"/>
    </row>
    <row r="9" spans="1:17" x14ac:dyDescent="0.3">
      <c r="A9" s="1">
        <v>8</v>
      </c>
      <c r="B9" s="1"/>
      <c r="C9" s="4" t="s">
        <v>160</v>
      </c>
      <c r="D9" s="25" t="s">
        <v>6</v>
      </c>
      <c r="E9" s="38" t="s">
        <v>51</v>
      </c>
      <c r="F9" s="4" t="s">
        <v>161</v>
      </c>
      <c r="G9" s="49">
        <f t="shared" si="0"/>
        <v>148</v>
      </c>
      <c r="H9" s="22"/>
      <c r="I9" s="25"/>
      <c r="J9" s="25"/>
      <c r="K9" s="25"/>
      <c r="L9" s="25">
        <v>69</v>
      </c>
      <c r="M9" s="25">
        <v>79</v>
      </c>
      <c r="N9" s="25"/>
      <c r="O9" s="25"/>
      <c r="P9" s="25"/>
      <c r="Q9" s="25"/>
    </row>
    <row r="10" spans="1:17" x14ac:dyDescent="0.3">
      <c r="A10" s="1">
        <v>9</v>
      </c>
      <c r="B10" s="1"/>
      <c r="C10" s="4" t="s">
        <v>97</v>
      </c>
      <c r="D10" s="25" t="s">
        <v>6</v>
      </c>
      <c r="E10" s="38" t="s">
        <v>51</v>
      </c>
      <c r="F10" s="4" t="s">
        <v>75</v>
      </c>
      <c r="G10" s="49">
        <f t="shared" si="0"/>
        <v>128</v>
      </c>
      <c r="H10" s="22">
        <v>74</v>
      </c>
      <c r="I10" s="25"/>
      <c r="J10" s="25"/>
      <c r="K10" s="25"/>
      <c r="L10" s="25">
        <v>54</v>
      </c>
      <c r="M10" s="25"/>
      <c r="N10" s="25"/>
      <c r="O10" s="25"/>
      <c r="P10" s="25"/>
      <c r="Q10" s="25"/>
    </row>
    <row r="11" spans="1:17" x14ac:dyDescent="0.3">
      <c r="A11" s="1">
        <v>10</v>
      </c>
      <c r="B11" s="1"/>
      <c r="C11" s="4" t="s">
        <v>21</v>
      </c>
      <c r="D11" s="25" t="s">
        <v>6</v>
      </c>
      <c r="E11" s="38" t="s">
        <v>47</v>
      </c>
      <c r="F11" s="4" t="s">
        <v>101</v>
      </c>
      <c r="G11" s="49">
        <f t="shared" si="0"/>
        <v>127</v>
      </c>
      <c r="H11" s="23">
        <v>69</v>
      </c>
      <c r="I11" s="25"/>
      <c r="J11" s="25"/>
      <c r="K11" s="25"/>
      <c r="L11" s="25">
        <v>31</v>
      </c>
      <c r="M11" s="25">
        <v>27</v>
      </c>
      <c r="N11" s="25"/>
      <c r="O11" s="25"/>
      <c r="P11" s="25"/>
      <c r="Q11" s="32"/>
    </row>
    <row r="12" spans="1:17" x14ac:dyDescent="0.3">
      <c r="A12" s="1">
        <v>11</v>
      </c>
      <c r="B12" s="1"/>
      <c r="C12" s="4" t="s">
        <v>162</v>
      </c>
      <c r="D12" s="25" t="s">
        <v>6</v>
      </c>
      <c r="E12" s="73" t="s">
        <v>51</v>
      </c>
      <c r="F12" s="4" t="s">
        <v>163</v>
      </c>
      <c r="G12" s="49">
        <f t="shared" si="0"/>
        <v>118</v>
      </c>
      <c r="H12" s="22"/>
      <c r="I12" s="25">
        <v>57</v>
      </c>
      <c r="J12" s="25"/>
      <c r="K12" s="25"/>
      <c r="L12" s="25">
        <v>61</v>
      </c>
      <c r="M12" s="25"/>
      <c r="N12" s="25"/>
      <c r="O12" s="25"/>
      <c r="P12" s="25"/>
      <c r="Q12" s="25"/>
    </row>
    <row r="13" spans="1:17" x14ac:dyDescent="0.3">
      <c r="A13" s="1">
        <v>12</v>
      </c>
      <c r="B13" s="1"/>
      <c r="C13" s="4" t="s">
        <v>164</v>
      </c>
      <c r="D13" s="25" t="s">
        <v>6</v>
      </c>
      <c r="E13" s="38" t="s">
        <v>46</v>
      </c>
      <c r="F13" s="4" t="s">
        <v>165</v>
      </c>
      <c r="G13" s="49">
        <f t="shared" si="0"/>
        <v>108</v>
      </c>
      <c r="H13" s="22"/>
      <c r="I13" s="25"/>
      <c r="J13" s="25"/>
      <c r="K13" s="25"/>
      <c r="L13" s="25">
        <v>57</v>
      </c>
      <c r="M13" s="25">
        <v>51</v>
      </c>
      <c r="N13" s="25"/>
      <c r="O13" s="25"/>
      <c r="P13" s="25"/>
      <c r="Q13" s="25"/>
    </row>
    <row r="14" spans="1:17" x14ac:dyDescent="0.3">
      <c r="A14" s="1">
        <v>13</v>
      </c>
      <c r="B14" s="1">
        <v>1042499</v>
      </c>
      <c r="C14" s="4" t="s">
        <v>70</v>
      </c>
      <c r="D14" s="25" t="s">
        <v>6</v>
      </c>
      <c r="E14" s="38" t="s">
        <v>46</v>
      </c>
      <c r="F14" s="4" t="s">
        <v>71</v>
      </c>
      <c r="G14" s="49">
        <f t="shared" si="0"/>
        <v>96</v>
      </c>
      <c r="H14" s="22">
        <v>54</v>
      </c>
      <c r="I14" s="25"/>
      <c r="J14" s="25"/>
      <c r="K14" s="25"/>
      <c r="L14" s="25"/>
      <c r="M14" s="25">
        <v>42</v>
      </c>
      <c r="N14" s="25"/>
      <c r="O14" s="25"/>
      <c r="P14" s="25"/>
      <c r="Q14" s="32"/>
    </row>
    <row r="15" spans="1:17" x14ac:dyDescent="0.3">
      <c r="A15" s="1">
        <v>14</v>
      </c>
      <c r="B15" s="1"/>
      <c r="C15" s="4" t="s">
        <v>167</v>
      </c>
      <c r="D15" s="25" t="s">
        <v>6</v>
      </c>
      <c r="E15" s="38" t="s">
        <v>46</v>
      </c>
      <c r="F15" s="4" t="s">
        <v>101</v>
      </c>
      <c r="G15" s="49">
        <f t="shared" si="0"/>
        <v>93</v>
      </c>
      <c r="H15" s="22"/>
      <c r="I15" s="25"/>
      <c r="J15" s="25"/>
      <c r="K15" s="25"/>
      <c r="L15" s="25">
        <v>45</v>
      </c>
      <c r="M15" s="25">
        <v>48</v>
      </c>
      <c r="N15" s="25"/>
      <c r="O15" s="25"/>
      <c r="P15" s="25"/>
      <c r="Q15" s="25"/>
    </row>
    <row r="16" spans="1:17" x14ac:dyDescent="0.3">
      <c r="A16" s="1">
        <v>15</v>
      </c>
      <c r="B16" s="1"/>
      <c r="C16" s="4" t="s">
        <v>180</v>
      </c>
      <c r="D16" s="25" t="s">
        <v>6</v>
      </c>
      <c r="E16" s="38" t="s">
        <v>46</v>
      </c>
      <c r="F16" s="4" t="s">
        <v>181</v>
      </c>
      <c r="G16" s="49">
        <f t="shared" si="0"/>
        <v>87</v>
      </c>
      <c r="H16" s="22"/>
      <c r="I16" s="25"/>
      <c r="J16" s="25"/>
      <c r="K16" s="25"/>
      <c r="L16" s="25">
        <v>13</v>
      </c>
      <c r="M16" s="25">
        <v>74</v>
      </c>
      <c r="N16" s="25"/>
      <c r="O16" s="25"/>
      <c r="P16" s="25"/>
      <c r="Q16" s="25"/>
    </row>
    <row r="17" spans="1:17" x14ac:dyDescent="0.3">
      <c r="A17" s="1">
        <v>16</v>
      </c>
      <c r="B17" s="1" t="s">
        <v>69</v>
      </c>
      <c r="C17" s="4" t="s">
        <v>65</v>
      </c>
      <c r="D17" s="25" t="s">
        <v>6</v>
      </c>
      <c r="E17" s="38" t="s">
        <v>51</v>
      </c>
      <c r="F17" s="4" t="s">
        <v>66</v>
      </c>
      <c r="G17" s="49">
        <f t="shared" si="0"/>
        <v>83</v>
      </c>
      <c r="H17" s="22">
        <v>31</v>
      </c>
      <c r="I17" s="25"/>
      <c r="J17" s="25"/>
      <c r="K17" s="25"/>
      <c r="L17" s="25">
        <v>23</v>
      </c>
      <c r="M17" s="25">
        <v>29</v>
      </c>
      <c r="N17" s="25"/>
      <c r="O17" s="25"/>
      <c r="P17" s="25"/>
      <c r="Q17" s="32"/>
    </row>
    <row r="18" spans="1:17" x14ac:dyDescent="0.3">
      <c r="A18" s="1">
        <v>17</v>
      </c>
      <c r="B18" s="1"/>
      <c r="C18" s="4" t="s">
        <v>156</v>
      </c>
      <c r="D18" s="25" t="s">
        <v>6</v>
      </c>
      <c r="E18" s="38" t="s">
        <v>46</v>
      </c>
      <c r="F18" s="4" t="s">
        <v>157</v>
      </c>
      <c r="G18" s="49">
        <f t="shared" si="0"/>
        <v>79</v>
      </c>
      <c r="H18" s="22"/>
      <c r="I18" s="25"/>
      <c r="J18" s="25"/>
      <c r="K18" s="25"/>
      <c r="L18" s="25">
        <v>79</v>
      </c>
      <c r="M18" s="25"/>
      <c r="N18" s="25"/>
      <c r="O18" s="25"/>
      <c r="P18" s="25"/>
      <c r="Q18" s="25"/>
    </row>
    <row r="19" spans="1:17" x14ac:dyDescent="0.3">
      <c r="A19" s="1">
        <v>18</v>
      </c>
      <c r="B19" s="1">
        <v>703962</v>
      </c>
      <c r="C19" s="4" t="s">
        <v>68</v>
      </c>
      <c r="D19" s="25" t="s">
        <v>6</v>
      </c>
      <c r="E19" s="38" t="s">
        <v>46</v>
      </c>
      <c r="F19" s="4" t="s">
        <v>15</v>
      </c>
      <c r="G19" s="49">
        <f t="shared" si="0"/>
        <v>75</v>
      </c>
      <c r="H19" s="22">
        <v>48</v>
      </c>
      <c r="I19" s="25"/>
      <c r="J19" s="25"/>
      <c r="K19" s="25"/>
      <c r="L19" s="25">
        <v>10</v>
      </c>
      <c r="M19" s="25">
        <v>17</v>
      </c>
      <c r="N19" s="25"/>
      <c r="O19" s="25"/>
      <c r="P19" s="25"/>
      <c r="Q19" s="32"/>
    </row>
    <row r="20" spans="1:17" x14ac:dyDescent="0.3">
      <c r="A20" s="1">
        <v>19</v>
      </c>
      <c r="B20" s="1"/>
      <c r="C20" s="1" t="s">
        <v>204</v>
      </c>
      <c r="D20" s="25" t="s">
        <v>6</v>
      </c>
      <c r="E20" s="38"/>
      <c r="F20" s="4"/>
      <c r="G20" s="49">
        <f t="shared" si="0"/>
        <v>69</v>
      </c>
      <c r="H20" s="22"/>
      <c r="I20" s="25"/>
      <c r="J20" s="25"/>
      <c r="K20" s="25"/>
      <c r="L20" s="23"/>
      <c r="M20" s="25">
        <v>69</v>
      </c>
      <c r="N20" s="25"/>
      <c r="O20" s="25"/>
      <c r="P20" s="25"/>
      <c r="Q20" s="32"/>
    </row>
    <row r="21" spans="1:17" x14ac:dyDescent="0.3">
      <c r="A21" s="1">
        <v>20</v>
      </c>
      <c r="B21" s="1">
        <v>731953</v>
      </c>
      <c r="C21" s="4" t="s">
        <v>40</v>
      </c>
      <c r="D21" s="25" t="s">
        <v>6</v>
      </c>
      <c r="E21" s="38" t="s">
        <v>51</v>
      </c>
      <c r="F21" s="4" t="s">
        <v>27</v>
      </c>
      <c r="G21" s="49">
        <f t="shared" si="0"/>
        <v>66</v>
      </c>
      <c r="H21" s="23">
        <v>33</v>
      </c>
      <c r="I21" s="12">
        <v>33</v>
      </c>
      <c r="J21" s="25"/>
      <c r="K21" s="25"/>
      <c r="L21" s="25">
        <v>0</v>
      </c>
      <c r="M21" s="25"/>
      <c r="N21" s="25"/>
      <c r="O21" s="25"/>
      <c r="P21" s="25"/>
      <c r="Q21" s="32"/>
    </row>
    <row r="22" spans="1:17" x14ac:dyDescent="0.3">
      <c r="A22" s="1">
        <v>21</v>
      </c>
      <c r="B22" s="1"/>
      <c r="C22" s="19" t="s">
        <v>113</v>
      </c>
      <c r="D22" s="25" t="s">
        <v>6</v>
      </c>
      <c r="E22" s="73" t="s">
        <v>46</v>
      </c>
      <c r="F22" s="4" t="s">
        <v>8</v>
      </c>
      <c r="G22" s="49">
        <f t="shared" si="0"/>
        <v>65</v>
      </c>
      <c r="H22" s="22">
        <v>65</v>
      </c>
      <c r="I22" s="12"/>
      <c r="J22" s="25"/>
      <c r="K22" s="25"/>
      <c r="L22" s="23"/>
      <c r="M22" s="25"/>
      <c r="N22" s="25"/>
      <c r="O22" s="25"/>
      <c r="P22" s="25"/>
      <c r="Q22" s="32"/>
    </row>
    <row r="23" spans="1:17" x14ac:dyDescent="0.3">
      <c r="A23" s="1">
        <v>22</v>
      </c>
      <c r="B23" s="1"/>
      <c r="C23" s="4" t="s">
        <v>171</v>
      </c>
      <c r="D23" s="25" t="s">
        <v>6</v>
      </c>
      <c r="E23" s="38" t="s">
        <v>46</v>
      </c>
      <c r="F23" s="4" t="s">
        <v>172</v>
      </c>
      <c r="G23" s="49">
        <f t="shared" si="0"/>
        <v>64</v>
      </c>
      <c r="H23" s="22"/>
      <c r="I23" s="25"/>
      <c r="J23" s="25"/>
      <c r="K23" s="25"/>
      <c r="L23" s="25">
        <v>33</v>
      </c>
      <c r="M23" s="25">
        <v>31</v>
      </c>
      <c r="N23" s="25"/>
      <c r="O23" s="25"/>
      <c r="P23" s="25"/>
      <c r="Q23" s="25"/>
    </row>
    <row r="24" spans="1:17" x14ac:dyDescent="0.3">
      <c r="A24" s="1">
        <v>23</v>
      </c>
      <c r="B24" s="14"/>
      <c r="C24" s="15" t="s">
        <v>114</v>
      </c>
      <c r="D24" s="44" t="s">
        <v>6</v>
      </c>
      <c r="E24" s="73" t="s">
        <v>46</v>
      </c>
      <c r="F24" s="15" t="s">
        <v>27</v>
      </c>
      <c r="G24" s="50">
        <f t="shared" si="0"/>
        <v>62</v>
      </c>
      <c r="H24" s="23">
        <v>51</v>
      </c>
      <c r="I24" s="12"/>
      <c r="J24" s="25"/>
      <c r="K24" s="25"/>
      <c r="L24" s="25"/>
      <c r="M24" s="25">
        <v>11</v>
      </c>
      <c r="N24" s="25"/>
      <c r="O24" s="25"/>
      <c r="P24" s="25"/>
      <c r="Q24" s="32"/>
    </row>
    <row r="25" spans="1:17" x14ac:dyDescent="0.3">
      <c r="A25" s="1">
        <v>24</v>
      </c>
      <c r="B25" s="14"/>
      <c r="C25" s="20" t="s">
        <v>76</v>
      </c>
      <c r="D25" s="44" t="s">
        <v>6</v>
      </c>
      <c r="E25" s="38" t="s">
        <v>46</v>
      </c>
      <c r="F25" s="15" t="s">
        <v>194</v>
      </c>
      <c r="G25" s="50">
        <f t="shared" si="0"/>
        <v>61</v>
      </c>
      <c r="H25" s="22"/>
      <c r="I25" s="25"/>
      <c r="J25" s="25"/>
      <c r="K25" s="25"/>
      <c r="L25" s="23"/>
      <c r="M25" s="25">
        <v>61</v>
      </c>
      <c r="N25" s="25"/>
      <c r="O25" s="25"/>
      <c r="P25" s="25"/>
      <c r="Q25" s="32"/>
    </row>
    <row r="26" spans="1:17" x14ac:dyDescent="0.3">
      <c r="A26" s="1">
        <v>25</v>
      </c>
      <c r="B26" s="14">
        <v>432751</v>
      </c>
      <c r="C26" s="4" t="s">
        <v>63</v>
      </c>
      <c r="D26" s="44" t="s">
        <v>6</v>
      </c>
      <c r="E26" s="73" t="s">
        <v>46</v>
      </c>
      <c r="F26" s="4" t="s">
        <v>61</v>
      </c>
      <c r="G26" s="50">
        <f t="shared" si="0"/>
        <v>57</v>
      </c>
      <c r="H26" s="22"/>
      <c r="I26" s="12"/>
      <c r="J26" s="25"/>
      <c r="K26" s="25"/>
      <c r="L26" s="25"/>
      <c r="M26" s="25">
        <v>57</v>
      </c>
      <c r="N26" s="25"/>
      <c r="O26" s="25"/>
      <c r="P26" s="25"/>
      <c r="Q26" s="32"/>
    </row>
    <row r="27" spans="1:17" x14ac:dyDescent="0.3">
      <c r="A27" s="1">
        <v>26</v>
      </c>
      <c r="B27" s="14">
        <v>306628</v>
      </c>
      <c r="C27" s="15" t="s">
        <v>29</v>
      </c>
      <c r="D27" s="44" t="s">
        <v>6</v>
      </c>
      <c r="E27" s="38" t="s">
        <v>51</v>
      </c>
      <c r="F27" s="15" t="s">
        <v>30</v>
      </c>
      <c r="G27" s="50">
        <f t="shared" si="0"/>
        <v>57</v>
      </c>
      <c r="H27" s="23">
        <v>57</v>
      </c>
      <c r="I27" s="25"/>
      <c r="J27" s="25"/>
      <c r="K27" s="25"/>
      <c r="L27" s="25"/>
      <c r="M27" s="25"/>
      <c r="N27" s="25"/>
      <c r="O27" s="25"/>
      <c r="P27" s="25"/>
      <c r="Q27" s="32"/>
    </row>
    <row r="28" spans="1:17" x14ac:dyDescent="0.3">
      <c r="A28" s="1">
        <v>27</v>
      </c>
      <c r="B28" s="1"/>
      <c r="C28" s="15" t="s">
        <v>188</v>
      </c>
      <c r="D28" s="25" t="s">
        <v>6</v>
      </c>
      <c r="E28" s="38" t="s">
        <v>46</v>
      </c>
      <c r="F28" s="15"/>
      <c r="G28" s="49">
        <f t="shared" si="0"/>
        <v>54</v>
      </c>
      <c r="H28" s="22"/>
      <c r="I28" s="25"/>
      <c r="J28" s="25"/>
      <c r="K28" s="25"/>
      <c r="L28" s="25">
        <v>0</v>
      </c>
      <c r="M28" s="25">
        <v>54</v>
      </c>
      <c r="N28" s="25"/>
      <c r="O28" s="25"/>
      <c r="P28" s="25"/>
      <c r="Q28" s="25"/>
    </row>
    <row r="29" spans="1:17" x14ac:dyDescent="0.3">
      <c r="A29" s="1">
        <v>28</v>
      </c>
      <c r="B29" s="14"/>
      <c r="C29" s="15" t="s">
        <v>174</v>
      </c>
      <c r="D29" s="44" t="s">
        <v>6</v>
      </c>
      <c r="E29" s="73" t="s">
        <v>51</v>
      </c>
      <c r="F29" s="15" t="s">
        <v>75</v>
      </c>
      <c r="G29" s="50">
        <f t="shared" si="0"/>
        <v>52</v>
      </c>
      <c r="H29" s="22"/>
      <c r="I29" s="25"/>
      <c r="J29" s="25"/>
      <c r="K29" s="25"/>
      <c r="L29" s="25">
        <v>27</v>
      </c>
      <c r="M29" s="25">
        <v>25</v>
      </c>
      <c r="N29" s="25"/>
      <c r="O29" s="25"/>
      <c r="P29" s="25"/>
      <c r="Q29" s="25"/>
    </row>
    <row r="30" spans="1:17" x14ac:dyDescent="0.3">
      <c r="A30" s="1">
        <v>29</v>
      </c>
      <c r="B30" s="14"/>
      <c r="C30" s="15" t="s">
        <v>166</v>
      </c>
      <c r="D30" s="44" t="s">
        <v>6</v>
      </c>
      <c r="E30" s="73" t="s">
        <v>46</v>
      </c>
      <c r="F30" s="15"/>
      <c r="G30" s="50">
        <f t="shared" si="0"/>
        <v>51</v>
      </c>
      <c r="H30" s="22"/>
      <c r="I30" s="25"/>
      <c r="J30" s="25"/>
      <c r="K30" s="25"/>
      <c r="L30" s="25">
        <v>51</v>
      </c>
      <c r="M30" s="25"/>
      <c r="N30" s="25"/>
      <c r="O30" s="25"/>
      <c r="P30" s="25"/>
      <c r="Q30" s="25"/>
    </row>
    <row r="31" spans="1:17" x14ac:dyDescent="0.3">
      <c r="A31" s="1">
        <v>30</v>
      </c>
      <c r="B31" s="1"/>
      <c r="C31" s="4" t="s">
        <v>199</v>
      </c>
      <c r="D31" s="25" t="s">
        <v>6</v>
      </c>
      <c r="E31" s="38" t="s">
        <v>46</v>
      </c>
      <c r="F31" s="4" t="s">
        <v>200</v>
      </c>
      <c r="G31" s="49">
        <f t="shared" si="0"/>
        <v>45</v>
      </c>
      <c r="H31" s="23"/>
      <c r="I31" s="12"/>
      <c r="J31" s="25"/>
      <c r="K31" s="25"/>
      <c r="L31" s="25"/>
      <c r="M31" s="25">
        <v>45</v>
      </c>
      <c r="N31" s="25"/>
      <c r="O31" s="25"/>
      <c r="P31" s="25"/>
      <c r="Q31" s="32"/>
    </row>
    <row r="32" spans="1:17" x14ac:dyDescent="0.3">
      <c r="A32" s="1">
        <v>31</v>
      </c>
      <c r="B32" s="1">
        <v>255270</v>
      </c>
      <c r="C32" s="4" t="s">
        <v>39</v>
      </c>
      <c r="D32" s="25" t="s">
        <v>6</v>
      </c>
      <c r="E32" s="38" t="s">
        <v>51</v>
      </c>
      <c r="F32" s="4" t="s">
        <v>8</v>
      </c>
      <c r="G32" s="49">
        <f t="shared" si="0"/>
        <v>45</v>
      </c>
      <c r="H32" s="23">
        <v>45</v>
      </c>
      <c r="I32" s="12"/>
      <c r="J32" s="25"/>
      <c r="K32" s="25"/>
      <c r="L32" s="25"/>
      <c r="M32" s="25"/>
      <c r="N32" s="25"/>
      <c r="O32" s="25"/>
      <c r="P32" s="25"/>
      <c r="Q32" s="47"/>
    </row>
    <row r="33" spans="1:17" x14ac:dyDescent="0.3">
      <c r="A33" s="1">
        <v>32</v>
      </c>
      <c r="B33" s="1"/>
      <c r="C33" s="4" t="s">
        <v>168</v>
      </c>
      <c r="D33" s="25" t="s">
        <v>6</v>
      </c>
      <c r="E33" s="38" t="s">
        <v>46</v>
      </c>
      <c r="F33" s="4" t="s">
        <v>163</v>
      </c>
      <c r="G33" s="49">
        <f t="shared" si="0"/>
        <v>42</v>
      </c>
      <c r="H33" s="22"/>
      <c r="I33" s="25"/>
      <c r="J33" s="25"/>
      <c r="K33" s="25"/>
      <c r="L33" s="25">
        <v>42</v>
      </c>
      <c r="M33" s="25"/>
      <c r="N33" s="25"/>
      <c r="O33" s="25"/>
      <c r="P33" s="25"/>
      <c r="Q33" s="25"/>
    </row>
    <row r="34" spans="1:17" x14ac:dyDescent="0.3">
      <c r="A34" s="1">
        <v>33</v>
      </c>
      <c r="B34" s="1"/>
      <c r="C34" s="4" t="s">
        <v>115</v>
      </c>
      <c r="D34" s="25" t="s">
        <v>6</v>
      </c>
      <c r="E34" s="38" t="s">
        <v>46</v>
      </c>
      <c r="F34" s="4" t="s">
        <v>75</v>
      </c>
      <c r="G34" s="49">
        <f t="shared" ref="G34:G65" si="1">SUM(H34:Q34)</f>
        <v>42</v>
      </c>
      <c r="H34" s="22">
        <v>42</v>
      </c>
      <c r="I34" s="25"/>
      <c r="J34" s="25"/>
      <c r="K34" s="25"/>
      <c r="L34" s="25"/>
      <c r="M34" s="25"/>
      <c r="N34" s="25"/>
      <c r="O34" s="25"/>
      <c r="P34" s="25"/>
      <c r="Q34" s="25"/>
    </row>
    <row r="35" spans="1:17" x14ac:dyDescent="0.3">
      <c r="A35" s="1">
        <v>34</v>
      </c>
      <c r="B35" s="1"/>
      <c r="C35" s="4" t="s">
        <v>117</v>
      </c>
      <c r="D35" s="25" t="s">
        <v>6</v>
      </c>
      <c r="E35" s="38" t="s">
        <v>46</v>
      </c>
      <c r="F35" s="4" t="s">
        <v>75</v>
      </c>
      <c r="G35" s="49">
        <f t="shared" si="1"/>
        <v>39</v>
      </c>
      <c r="H35" s="23">
        <v>29</v>
      </c>
      <c r="I35" s="12"/>
      <c r="J35" s="25"/>
      <c r="K35" s="25"/>
      <c r="L35" s="25"/>
      <c r="M35" s="25">
        <v>10</v>
      </c>
      <c r="N35" s="25"/>
      <c r="O35" s="25"/>
      <c r="P35" s="25"/>
      <c r="Q35" s="32"/>
    </row>
    <row r="36" spans="1:17" x14ac:dyDescent="0.3">
      <c r="A36" s="1">
        <v>35</v>
      </c>
      <c r="B36" s="1"/>
      <c r="C36" s="4" t="s">
        <v>169</v>
      </c>
      <c r="D36" s="25" t="s">
        <v>6</v>
      </c>
      <c r="E36" s="73" t="s">
        <v>46</v>
      </c>
      <c r="F36" s="4" t="s">
        <v>170</v>
      </c>
      <c r="G36" s="49">
        <f t="shared" si="1"/>
        <v>39</v>
      </c>
      <c r="H36" s="22"/>
      <c r="I36" s="25"/>
      <c r="J36" s="25"/>
      <c r="K36" s="25"/>
      <c r="L36" s="25">
        <v>39</v>
      </c>
      <c r="M36" s="25"/>
      <c r="N36" s="25"/>
      <c r="O36" s="25"/>
      <c r="P36" s="25"/>
      <c r="Q36" s="25"/>
    </row>
    <row r="37" spans="1:17" x14ac:dyDescent="0.3">
      <c r="A37" s="1">
        <v>36</v>
      </c>
      <c r="B37" s="1"/>
      <c r="C37" s="4" t="s">
        <v>212</v>
      </c>
      <c r="D37" s="25" t="s">
        <v>6</v>
      </c>
      <c r="E37" s="73" t="s">
        <v>46</v>
      </c>
      <c r="F37" s="4" t="s">
        <v>198</v>
      </c>
      <c r="G37" s="49">
        <f t="shared" si="1"/>
        <v>39</v>
      </c>
      <c r="H37" s="22"/>
      <c r="I37" s="25"/>
      <c r="J37" s="25"/>
      <c r="K37" s="25"/>
      <c r="L37" s="25"/>
      <c r="M37" s="25">
        <v>39</v>
      </c>
      <c r="N37" s="25"/>
      <c r="O37" s="25"/>
      <c r="P37" s="25"/>
      <c r="Q37" s="32"/>
    </row>
    <row r="38" spans="1:17" x14ac:dyDescent="0.3">
      <c r="A38" s="1">
        <v>37</v>
      </c>
      <c r="B38" s="1"/>
      <c r="C38" s="4" t="s">
        <v>116</v>
      </c>
      <c r="D38" s="25" t="s">
        <v>6</v>
      </c>
      <c r="E38" s="73" t="s">
        <v>46</v>
      </c>
      <c r="F38" s="4"/>
      <c r="G38" s="49">
        <f t="shared" si="1"/>
        <v>39</v>
      </c>
      <c r="H38" s="22">
        <v>39</v>
      </c>
      <c r="I38" s="25"/>
      <c r="J38" s="25"/>
      <c r="K38" s="25"/>
      <c r="L38" s="25"/>
      <c r="M38" s="25"/>
      <c r="N38" s="25"/>
      <c r="O38" s="25"/>
      <c r="P38" s="25"/>
      <c r="Q38" s="25"/>
    </row>
    <row r="39" spans="1:17" x14ac:dyDescent="0.3">
      <c r="A39" s="1">
        <v>38</v>
      </c>
      <c r="B39" s="1"/>
      <c r="C39" s="4" t="s">
        <v>118</v>
      </c>
      <c r="D39" s="25" t="s">
        <v>6</v>
      </c>
      <c r="E39" s="38" t="s">
        <v>51</v>
      </c>
      <c r="F39" s="4" t="s">
        <v>75</v>
      </c>
      <c r="G39" s="49">
        <f t="shared" si="1"/>
        <v>36</v>
      </c>
      <c r="H39" s="22">
        <v>25</v>
      </c>
      <c r="I39" s="25"/>
      <c r="J39" s="25"/>
      <c r="K39" s="25"/>
      <c r="L39" s="25">
        <v>9</v>
      </c>
      <c r="M39" s="25">
        <v>2</v>
      </c>
      <c r="N39" s="25"/>
      <c r="O39" s="25"/>
      <c r="P39" s="25"/>
      <c r="Q39" s="25"/>
    </row>
    <row r="40" spans="1:17" x14ac:dyDescent="0.3">
      <c r="A40" s="1">
        <v>39</v>
      </c>
      <c r="B40" s="1"/>
      <c r="C40" s="4" t="s">
        <v>203</v>
      </c>
      <c r="D40" s="25" t="s">
        <v>6</v>
      </c>
      <c r="E40" s="73" t="s">
        <v>46</v>
      </c>
      <c r="F40" s="4"/>
      <c r="G40" s="49">
        <f t="shared" si="1"/>
        <v>33</v>
      </c>
      <c r="H40" s="23"/>
      <c r="I40" s="25"/>
      <c r="J40" s="25"/>
      <c r="K40" s="25"/>
      <c r="L40" s="25"/>
      <c r="M40" s="25">
        <v>33</v>
      </c>
      <c r="N40" s="25"/>
      <c r="O40" s="25"/>
      <c r="P40" s="25"/>
      <c r="Q40" s="32"/>
    </row>
    <row r="41" spans="1:17" x14ac:dyDescent="0.3">
      <c r="A41" s="1">
        <v>40</v>
      </c>
      <c r="B41" s="1"/>
      <c r="C41" s="4" t="s">
        <v>102</v>
      </c>
      <c r="D41" s="25" t="s">
        <v>6</v>
      </c>
      <c r="E41" s="38" t="s">
        <v>51</v>
      </c>
      <c r="F41" s="4" t="s">
        <v>66</v>
      </c>
      <c r="G41" s="49">
        <f t="shared" si="1"/>
        <v>33</v>
      </c>
      <c r="H41" s="22">
        <v>27</v>
      </c>
      <c r="I41" s="25"/>
      <c r="J41" s="25"/>
      <c r="K41" s="25"/>
      <c r="L41" s="25">
        <v>6</v>
      </c>
      <c r="M41" s="25"/>
      <c r="N41" s="25"/>
      <c r="O41" s="25"/>
      <c r="P41" s="25"/>
      <c r="Q41" s="25"/>
    </row>
    <row r="42" spans="1:17" x14ac:dyDescent="0.3">
      <c r="A42" s="1">
        <v>41</v>
      </c>
      <c r="B42" s="1"/>
      <c r="C42" s="4" t="s">
        <v>173</v>
      </c>
      <c r="D42" s="25" t="s">
        <v>6</v>
      </c>
      <c r="E42" s="73" t="s">
        <v>46</v>
      </c>
      <c r="F42" s="4" t="s">
        <v>165</v>
      </c>
      <c r="G42" s="49">
        <f t="shared" si="1"/>
        <v>29</v>
      </c>
      <c r="H42" s="22"/>
      <c r="I42" s="25"/>
      <c r="J42" s="25"/>
      <c r="K42" s="25"/>
      <c r="L42" s="25">
        <v>29</v>
      </c>
      <c r="M42" s="25"/>
      <c r="N42" s="25"/>
      <c r="O42" s="25"/>
      <c r="P42" s="25"/>
      <c r="Q42" s="25"/>
    </row>
    <row r="43" spans="1:17" x14ac:dyDescent="0.3">
      <c r="A43" s="1">
        <v>42</v>
      </c>
      <c r="B43" s="1"/>
      <c r="C43" s="4" t="s">
        <v>175</v>
      </c>
      <c r="D43" s="25" t="s">
        <v>6</v>
      </c>
      <c r="E43" s="38" t="s">
        <v>46</v>
      </c>
      <c r="F43" s="4" t="s">
        <v>101</v>
      </c>
      <c r="G43" s="49">
        <f t="shared" si="1"/>
        <v>25</v>
      </c>
      <c r="H43" s="22"/>
      <c r="I43" s="25"/>
      <c r="J43" s="25"/>
      <c r="K43" s="25"/>
      <c r="L43" s="25">
        <v>25</v>
      </c>
      <c r="M43" s="25"/>
      <c r="N43" s="25"/>
      <c r="O43" s="25"/>
      <c r="P43" s="25"/>
      <c r="Q43" s="25"/>
    </row>
    <row r="44" spans="1:17" x14ac:dyDescent="0.3">
      <c r="A44" s="1">
        <v>43</v>
      </c>
      <c r="B44" s="1"/>
      <c r="C44" s="1" t="s">
        <v>119</v>
      </c>
      <c r="D44" s="32" t="s">
        <v>6</v>
      </c>
      <c r="E44" s="38" t="s">
        <v>51</v>
      </c>
      <c r="F44" s="4" t="s">
        <v>15</v>
      </c>
      <c r="G44" s="49">
        <f t="shared" si="1"/>
        <v>23</v>
      </c>
      <c r="H44" s="22">
        <v>23</v>
      </c>
      <c r="I44" s="25"/>
      <c r="J44" s="25"/>
      <c r="K44" s="25"/>
      <c r="L44" s="25"/>
      <c r="M44" s="25"/>
      <c r="N44" s="25"/>
      <c r="O44" s="25"/>
      <c r="P44" s="25"/>
      <c r="Q44" s="32"/>
    </row>
    <row r="45" spans="1:17" x14ac:dyDescent="0.3">
      <c r="A45" s="1">
        <v>44</v>
      </c>
      <c r="B45" s="1"/>
      <c r="C45" s="4" t="s">
        <v>208</v>
      </c>
      <c r="D45" s="25" t="s">
        <v>6</v>
      </c>
      <c r="E45" s="38" t="s">
        <v>46</v>
      </c>
      <c r="F45" s="4" t="s">
        <v>209</v>
      </c>
      <c r="G45" s="49">
        <f t="shared" si="1"/>
        <v>23</v>
      </c>
      <c r="H45" s="22"/>
      <c r="I45" s="25"/>
      <c r="J45" s="25"/>
      <c r="K45" s="25"/>
      <c r="L45" s="25"/>
      <c r="M45" s="25">
        <v>23</v>
      </c>
      <c r="N45" s="25"/>
      <c r="O45" s="25"/>
      <c r="P45" s="25"/>
      <c r="Q45" s="25"/>
    </row>
    <row r="46" spans="1:17" x14ac:dyDescent="0.3">
      <c r="A46" s="1">
        <v>45</v>
      </c>
      <c r="B46" s="1"/>
      <c r="C46" s="4" t="s">
        <v>176</v>
      </c>
      <c r="D46" s="25" t="s">
        <v>6</v>
      </c>
      <c r="E46" s="38" t="s">
        <v>46</v>
      </c>
      <c r="F46" s="4" t="s">
        <v>177</v>
      </c>
      <c r="G46" s="49">
        <f t="shared" si="1"/>
        <v>21</v>
      </c>
      <c r="H46" s="22"/>
      <c r="I46" s="25"/>
      <c r="J46" s="25"/>
      <c r="K46" s="25"/>
      <c r="L46" s="25">
        <v>21</v>
      </c>
      <c r="M46" s="25"/>
      <c r="N46" s="25"/>
      <c r="O46" s="25"/>
      <c r="P46" s="25"/>
      <c r="Q46" s="25"/>
    </row>
    <row r="47" spans="1:17" x14ac:dyDescent="0.3">
      <c r="A47" s="1">
        <v>46</v>
      </c>
      <c r="B47" s="1"/>
      <c r="C47" s="19" t="s">
        <v>120</v>
      </c>
      <c r="D47" s="25" t="s">
        <v>6</v>
      </c>
      <c r="E47" s="73" t="s">
        <v>51</v>
      </c>
      <c r="F47" s="4" t="s">
        <v>27</v>
      </c>
      <c r="G47" s="49">
        <f t="shared" si="1"/>
        <v>21</v>
      </c>
      <c r="H47" s="22">
        <v>21</v>
      </c>
      <c r="I47" s="25"/>
      <c r="J47" s="25"/>
      <c r="K47" s="25"/>
      <c r="L47" s="23"/>
      <c r="M47" s="25"/>
      <c r="N47" s="25"/>
      <c r="O47" s="25"/>
      <c r="P47" s="25"/>
      <c r="Q47" s="32"/>
    </row>
    <row r="48" spans="1:17" x14ac:dyDescent="0.3">
      <c r="A48" s="1">
        <v>47</v>
      </c>
      <c r="B48" s="1"/>
      <c r="C48" s="4" t="s">
        <v>189</v>
      </c>
      <c r="D48" s="25" t="s">
        <v>6</v>
      </c>
      <c r="E48" s="38" t="s">
        <v>46</v>
      </c>
      <c r="F48" s="4" t="s">
        <v>190</v>
      </c>
      <c r="G48" s="49">
        <f t="shared" si="1"/>
        <v>19</v>
      </c>
      <c r="H48" s="22"/>
      <c r="I48" s="25"/>
      <c r="J48" s="25"/>
      <c r="K48" s="25"/>
      <c r="L48" s="25"/>
      <c r="M48" s="25">
        <v>19</v>
      </c>
      <c r="N48" s="25"/>
      <c r="O48" s="25"/>
      <c r="P48" s="25"/>
      <c r="Q48" s="25"/>
    </row>
    <row r="49" spans="1:17" x14ac:dyDescent="0.3">
      <c r="A49" s="1">
        <v>48</v>
      </c>
      <c r="B49" s="1"/>
      <c r="C49" s="4" t="s">
        <v>121</v>
      </c>
      <c r="D49" s="25" t="s">
        <v>6</v>
      </c>
      <c r="E49" s="73" t="s">
        <v>46</v>
      </c>
      <c r="F49" s="4"/>
      <c r="G49" s="49">
        <f t="shared" si="1"/>
        <v>19</v>
      </c>
      <c r="H49" s="22">
        <v>19</v>
      </c>
      <c r="I49" s="25"/>
      <c r="J49" s="25"/>
      <c r="K49" s="25"/>
      <c r="L49" s="25"/>
      <c r="M49" s="25"/>
      <c r="N49" s="25"/>
      <c r="O49" s="25"/>
      <c r="P49" s="25"/>
      <c r="Q49" s="32"/>
    </row>
    <row r="50" spans="1:17" x14ac:dyDescent="0.3">
      <c r="A50" s="1">
        <v>49</v>
      </c>
      <c r="B50" s="1"/>
      <c r="C50" s="4" t="s">
        <v>122</v>
      </c>
      <c r="D50" s="25" t="s">
        <v>6</v>
      </c>
      <c r="E50" s="38" t="s">
        <v>51</v>
      </c>
      <c r="F50" s="4"/>
      <c r="G50" s="49">
        <f t="shared" si="1"/>
        <v>17</v>
      </c>
      <c r="H50" s="22">
        <v>17</v>
      </c>
      <c r="I50" s="12"/>
      <c r="J50" s="25"/>
      <c r="K50" s="25"/>
      <c r="L50" s="25"/>
      <c r="M50" s="25"/>
      <c r="N50" s="25"/>
      <c r="O50" s="25"/>
      <c r="P50" s="25"/>
      <c r="Q50" s="32"/>
    </row>
    <row r="51" spans="1:17" x14ac:dyDescent="0.3">
      <c r="A51" s="1">
        <v>50</v>
      </c>
      <c r="B51" s="1"/>
      <c r="C51" s="4" t="s">
        <v>178</v>
      </c>
      <c r="D51" s="25" t="s">
        <v>6</v>
      </c>
      <c r="E51" s="73" t="s">
        <v>46</v>
      </c>
      <c r="F51" s="4"/>
      <c r="G51" s="49">
        <f t="shared" si="1"/>
        <v>17</v>
      </c>
      <c r="H51" s="22"/>
      <c r="I51" s="25"/>
      <c r="J51" s="25"/>
      <c r="K51" s="25"/>
      <c r="L51" s="25">
        <v>17</v>
      </c>
      <c r="M51" s="25"/>
      <c r="N51" s="25"/>
      <c r="O51" s="25"/>
      <c r="P51" s="25"/>
      <c r="Q51" s="25"/>
    </row>
    <row r="52" spans="1:17" x14ac:dyDescent="0.3">
      <c r="A52" s="1">
        <v>51</v>
      </c>
      <c r="B52" s="1"/>
      <c r="C52" s="4" t="s">
        <v>191</v>
      </c>
      <c r="D52" s="25" t="s">
        <v>6</v>
      </c>
      <c r="E52" s="73" t="s">
        <v>46</v>
      </c>
      <c r="F52" s="4" t="s">
        <v>192</v>
      </c>
      <c r="G52" s="49">
        <f t="shared" si="1"/>
        <v>15</v>
      </c>
      <c r="H52" s="22"/>
      <c r="I52" s="12"/>
      <c r="J52" s="25"/>
      <c r="K52" s="25"/>
      <c r="L52" s="25"/>
      <c r="M52" s="45">
        <v>15</v>
      </c>
      <c r="N52" s="45"/>
      <c r="O52" s="45"/>
      <c r="P52" s="45"/>
      <c r="Q52" s="32"/>
    </row>
    <row r="53" spans="1:17" x14ac:dyDescent="0.3">
      <c r="A53" s="1">
        <v>52</v>
      </c>
      <c r="B53" s="1"/>
      <c r="C53" s="19" t="s">
        <v>123</v>
      </c>
      <c r="D53" s="25" t="s">
        <v>6</v>
      </c>
      <c r="E53" s="38" t="s">
        <v>46</v>
      </c>
      <c r="F53" s="4" t="s">
        <v>75</v>
      </c>
      <c r="G53" s="49">
        <f t="shared" si="1"/>
        <v>15</v>
      </c>
      <c r="H53" s="22">
        <v>15</v>
      </c>
      <c r="I53" s="25"/>
      <c r="J53" s="25"/>
      <c r="K53" s="25"/>
      <c r="L53" s="23"/>
      <c r="M53" s="25"/>
      <c r="N53" s="25"/>
      <c r="O53" s="25"/>
      <c r="P53" s="25"/>
      <c r="Q53" s="32"/>
    </row>
    <row r="54" spans="1:17" x14ac:dyDescent="0.3">
      <c r="A54" s="1">
        <v>53</v>
      </c>
      <c r="B54" s="1"/>
      <c r="C54" s="4" t="s">
        <v>179</v>
      </c>
      <c r="D54" s="25" t="s">
        <v>6</v>
      </c>
      <c r="E54" s="73" t="s">
        <v>51</v>
      </c>
      <c r="F54" s="4" t="s">
        <v>172</v>
      </c>
      <c r="G54" s="49">
        <f t="shared" si="1"/>
        <v>15</v>
      </c>
      <c r="H54" s="22"/>
      <c r="I54" s="25"/>
      <c r="J54" s="25"/>
      <c r="K54" s="25"/>
      <c r="L54" s="25">
        <v>15</v>
      </c>
      <c r="M54" s="25"/>
      <c r="N54" s="25"/>
      <c r="O54" s="25"/>
      <c r="P54" s="25"/>
      <c r="Q54" s="25"/>
    </row>
    <row r="55" spans="1:17" x14ac:dyDescent="0.3">
      <c r="A55" s="1">
        <v>54</v>
      </c>
      <c r="B55" s="1"/>
      <c r="C55" s="4" t="s">
        <v>201</v>
      </c>
      <c r="D55" s="25" t="s">
        <v>6</v>
      </c>
      <c r="E55" s="38" t="s">
        <v>51</v>
      </c>
      <c r="F55" s="4" t="s">
        <v>202</v>
      </c>
      <c r="G55" s="49">
        <f t="shared" si="1"/>
        <v>13</v>
      </c>
      <c r="H55" s="22"/>
      <c r="I55" s="12"/>
      <c r="J55" s="25"/>
      <c r="K55" s="25"/>
      <c r="L55" s="25">
        <v>13</v>
      </c>
      <c r="M55" s="25"/>
      <c r="N55" s="25"/>
      <c r="O55" s="25"/>
      <c r="P55" s="25"/>
      <c r="Q55" s="25"/>
    </row>
    <row r="56" spans="1:17" x14ac:dyDescent="0.3">
      <c r="A56" s="1">
        <v>55</v>
      </c>
      <c r="B56" s="1"/>
      <c r="C56" s="4" t="s">
        <v>182</v>
      </c>
      <c r="D56" s="25" t="s">
        <v>6</v>
      </c>
      <c r="E56" s="73" t="s">
        <v>46</v>
      </c>
      <c r="F56" s="4"/>
      <c r="G56" s="49">
        <f t="shared" si="1"/>
        <v>11</v>
      </c>
      <c r="H56" s="22"/>
      <c r="I56" s="25"/>
      <c r="J56" s="25"/>
      <c r="K56" s="25"/>
      <c r="L56" s="25">
        <v>11</v>
      </c>
      <c r="M56" s="25"/>
      <c r="N56" s="25"/>
      <c r="O56" s="25"/>
      <c r="P56" s="25"/>
      <c r="Q56" s="25"/>
    </row>
    <row r="57" spans="1:17" x14ac:dyDescent="0.3">
      <c r="A57" s="1">
        <v>56</v>
      </c>
      <c r="B57" s="1">
        <v>890980</v>
      </c>
      <c r="C57" s="4" t="s">
        <v>42</v>
      </c>
      <c r="D57" s="25" t="s">
        <v>6</v>
      </c>
      <c r="E57" s="73" t="s">
        <v>51</v>
      </c>
      <c r="F57" s="4" t="s">
        <v>43</v>
      </c>
      <c r="G57" s="49">
        <f t="shared" si="1"/>
        <v>9</v>
      </c>
      <c r="H57" s="23"/>
      <c r="I57" s="25"/>
      <c r="J57" s="25"/>
      <c r="K57" s="25"/>
      <c r="L57" s="25"/>
      <c r="M57" s="25">
        <v>9</v>
      </c>
      <c r="N57" s="25"/>
      <c r="O57" s="25"/>
      <c r="P57" s="25"/>
      <c r="Q57" s="32"/>
    </row>
    <row r="58" spans="1:17" x14ac:dyDescent="0.3">
      <c r="A58" s="1">
        <v>57</v>
      </c>
      <c r="B58" s="1">
        <v>437048</v>
      </c>
      <c r="C58" s="4" t="s">
        <v>67</v>
      </c>
      <c r="D58" s="25" t="s">
        <v>6</v>
      </c>
      <c r="E58" s="73" t="s">
        <v>46</v>
      </c>
      <c r="F58" s="4" t="s">
        <v>61</v>
      </c>
      <c r="G58" s="49">
        <f t="shared" si="1"/>
        <v>8</v>
      </c>
      <c r="H58" s="22"/>
      <c r="I58" s="12"/>
      <c r="J58" s="25"/>
      <c r="K58" s="25"/>
      <c r="L58" s="25">
        <v>8</v>
      </c>
      <c r="M58" s="25"/>
      <c r="N58" s="25"/>
      <c r="O58" s="25"/>
      <c r="P58" s="25"/>
      <c r="Q58" s="32"/>
    </row>
    <row r="59" spans="1:17" x14ac:dyDescent="0.3">
      <c r="A59" s="1">
        <v>58</v>
      </c>
      <c r="B59" s="1"/>
      <c r="C59" s="4" t="s">
        <v>213</v>
      </c>
      <c r="D59" s="25" t="s">
        <v>6</v>
      </c>
      <c r="E59" s="73" t="s">
        <v>47</v>
      </c>
      <c r="F59" s="4" t="s">
        <v>198</v>
      </c>
      <c r="G59" s="49">
        <f t="shared" si="1"/>
        <v>8</v>
      </c>
      <c r="H59" s="22"/>
      <c r="I59" s="25"/>
      <c r="J59" s="25"/>
      <c r="K59" s="25"/>
      <c r="L59" s="25"/>
      <c r="M59" s="25">
        <v>8</v>
      </c>
      <c r="N59" s="25"/>
      <c r="O59" s="25"/>
      <c r="P59" s="25"/>
      <c r="Q59" s="32"/>
    </row>
    <row r="60" spans="1:17" x14ac:dyDescent="0.3">
      <c r="A60" s="1">
        <v>59</v>
      </c>
      <c r="B60" s="1"/>
      <c r="C60" s="4" t="s">
        <v>183</v>
      </c>
      <c r="D60" s="25" t="s">
        <v>6</v>
      </c>
      <c r="E60" s="38" t="s">
        <v>46</v>
      </c>
      <c r="F60" s="4"/>
      <c r="G60" s="49">
        <f t="shared" si="1"/>
        <v>7</v>
      </c>
      <c r="H60" s="22"/>
      <c r="I60" s="25"/>
      <c r="J60" s="25"/>
      <c r="K60" s="25"/>
      <c r="L60" s="25">
        <v>7</v>
      </c>
      <c r="M60" s="25"/>
      <c r="N60" s="25"/>
      <c r="O60" s="25"/>
      <c r="P60" s="25"/>
      <c r="Q60" s="25"/>
    </row>
    <row r="61" spans="1:17" x14ac:dyDescent="0.3">
      <c r="A61" s="1">
        <v>60</v>
      </c>
      <c r="B61" s="14"/>
      <c r="C61" s="15" t="s">
        <v>193</v>
      </c>
      <c r="D61" s="44" t="s">
        <v>6</v>
      </c>
      <c r="E61" s="73" t="s">
        <v>51</v>
      </c>
      <c r="F61" s="15" t="s">
        <v>194</v>
      </c>
      <c r="G61" s="50">
        <f t="shared" si="1"/>
        <v>7</v>
      </c>
      <c r="H61" s="22"/>
      <c r="I61" s="25"/>
      <c r="J61" s="25"/>
      <c r="K61" s="25"/>
      <c r="L61" s="25"/>
      <c r="M61" s="25">
        <v>7</v>
      </c>
      <c r="N61" s="44"/>
      <c r="O61" s="44"/>
      <c r="P61" s="44"/>
      <c r="Q61" s="44"/>
    </row>
    <row r="62" spans="1:17" x14ac:dyDescent="0.3">
      <c r="A62" s="1">
        <v>61</v>
      </c>
      <c r="B62" s="14"/>
      <c r="C62" s="20" t="s">
        <v>79</v>
      </c>
      <c r="D62" s="44" t="s">
        <v>6</v>
      </c>
      <c r="E62" s="38"/>
      <c r="F62" s="15"/>
      <c r="G62" s="50">
        <f t="shared" si="1"/>
        <v>6</v>
      </c>
      <c r="H62" s="43"/>
      <c r="I62" s="68"/>
      <c r="J62" s="44"/>
      <c r="K62" s="44"/>
      <c r="L62" s="46"/>
      <c r="M62" s="44">
        <v>6</v>
      </c>
      <c r="N62" s="44"/>
      <c r="O62" s="44"/>
      <c r="P62" s="44"/>
      <c r="Q62" s="39"/>
    </row>
    <row r="63" spans="1:17" x14ac:dyDescent="0.3">
      <c r="A63" s="1">
        <v>62</v>
      </c>
      <c r="B63" s="14"/>
      <c r="C63" s="15" t="s">
        <v>195</v>
      </c>
      <c r="D63" s="44" t="s">
        <v>6</v>
      </c>
      <c r="E63" s="73" t="s">
        <v>51</v>
      </c>
      <c r="F63" s="15" t="s">
        <v>196</v>
      </c>
      <c r="G63" s="50">
        <f t="shared" si="1"/>
        <v>5</v>
      </c>
      <c r="H63" s="43"/>
      <c r="I63" s="44"/>
      <c r="J63" s="44"/>
      <c r="K63" s="44"/>
      <c r="L63" s="44"/>
      <c r="M63" s="44">
        <v>5</v>
      </c>
      <c r="N63" s="44"/>
      <c r="O63" s="44"/>
      <c r="P63" s="44"/>
      <c r="Q63" s="44"/>
    </row>
    <row r="64" spans="1:17" x14ac:dyDescent="0.3">
      <c r="A64" s="1">
        <v>63</v>
      </c>
      <c r="B64" s="14"/>
      <c r="C64" s="15" t="s">
        <v>184</v>
      </c>
      <c r="D64" s="44" t="s">
        <v>6</v>
      </c>
      <c r="E64" s="73" t="s">
        <v>46</v>
      </c>
      <c r="F64" s="15"/>
      <c r="G64" s="50">
        <f t="shared" si="1"/>
        <v>5</v>
      </c>
      <c r="H64" s="43"/>
      <c r="I64" s="44"/>
      <c r="J64" s="44"/>
      <c r="K64" s="44"/>
      <c r="L64" s="44">
        <v>5</v>
      </c>
      <c r="M64" s="44"/>
      <c r="N64" s="44"/>
      <c r="O64" s="44"/>
      <c r="P64" s="44"/>
      <c r="Q64" s="44"/>
    </row>
    <row r="65" spans="1:17" x14ac:dyDescent="0.3">
      <c r="A65" s="1">
        <v>64</v>
      </c>
      <c r="B65" s="14"/>
      <c r="C65" s="15" t="s">
        <v>197</v>
      </c>
      <c r="D65" s="44" t="s">
        <v>6</v>
      </c>
      <c r="E65" s="73" t="s">
        <v>51</v>
      </c>
      <c r="F65" s="15" t="s">
        <v>198</v>
      </c>
      <c r="G65" s="50">
        <f t="shared" si="1"/>
        <v>4</v>
      </c>
      <c r="H65" s="46"/>
      <c r="I65" s="68"/>
      <c r="J65" s="44"/>
      <c r="K65" s="44"/>
      <c r="L65" s="44"/>
      <c r="M65" s="44">
        <v>4</v>
      </c>
      <c r="N65" s="44"/>
      <c r="O65" s="44"/>
      <c r="P65" s="44"/>
      <c r="Q65" s="39"/>
    </row>
    <row r="66" spans="1:17" x14ac:dyDescent="0.3">
      <c r="A66" s="1">
        <v>65</v>
      </c>
      <c r="B66" s="1"/>
      <c r="C66" s="4" t="s">
        <v>185</v>
      </c>
      <c r="D66" s="25" t="s">
        <v>6</v>
      </c>
      <c r="E66" s="38" t="s">
        <v>46</v>
      </c>
      <c r="F66" s="69"/>
      <c r="G66" s="50">
        <f t="shared" ref="G66:G97" si="2">SUM(H66:Q66)</f>
        <v>4</v>
      </c>
      <c r="H66" s="71"/>
      <c r="I66" s="25"/>
      <c r="J66" s="44"/>
      <c r="K66" s="44"/>
      <c r="L66" s="25">
        <v>4</v>
      </c>
      <c r="M66" s="25"/>
      <c r="N66" s="44"/>
      <c r="O66" s="44"/>
      <c r="P66" s="44"/>
      <c r="Q66" s="25"/>
    </row>
    <row r="67" spans="1:17" x14ac:dyDescent="0.3">
      <c r="A67" s="1">
        <v>66</v>
      </c>
      <c r="B67" s="1"/>
      <c r="C67" s="4" t="s">
        <v>186</v>
      </c>
      <c r="D67" s="25" t="s">
        <v>6</v>
      </c>
      <c r="E67" s="38" t="s">
        <v>46</v>
      </c>
      <c r="F67" s="69"/>
      <c r="G67" s="50">
        <f t="shared" si="2"/>
        <v>3</v>
      </c>
      <c r="H67" s="71"/>
      <c r="I67" s="25"/>
      <c r="J67" s="70"/>
      <c r="K67" s="70"/>
      <c r="L67" s="25">
        <v>3</v>
      </c>
      <c r="M67" s="25"/>
      <c r="N67" s="70"/>
      <c r="O67" s="70"/>
      <c r="P67" s="70"/>
      <c r="Q67" s="25"/>
    </row>
    <row r="68" spans="1:17" x14ac:dyDescent="0.3">
      <c r="A68" s="1">
        <v>67</v>
      </c>
      <c r="B68" s="1"/>
      <c r="C68" s="1" t="s">
        <v>205</v>
      </c>
      <c r="D68" s="25" t="s">
        <v>6</v>
      </c>
      <c r="E68" s="38" t="s">
        <v>51</v>
      </c>
      <c r="F68" s="69" t="s">
        <v>75</v>
      </c>
      <c r="G68" s="50">
        <f t="shared" si="2"/>
        <v>3</v>
      </c>
      <c r="H68" s="71"/>
      <c r="I68" s="25"/>
      <c r="J68" s="70"/>
      <c r="K68" s="70"/>
      <c r="L68" s="23"/>
      <c r="M68" s="25">
        <v>3</v>
      </c>
      <c r="N68" s="70"/>
      <c r="O68" s="70"/>
      <c r="P68" s="70"/>
      <c r="Q68" s="32"/>
    </row>
    <row r="69" spans="1:17" x14ac:dyDescent="0.3">
      <c r="A69" s="1">
        <v>68</v>
      </c>
      <c r="B69" s="1"/>
      <c r="C69" s="1" t="s">
        <v>206</v>
      </c>
      <c r="D69" s="25" t="s">
        <v>6</v>
      </c>
      <c r="E69" s="38" t="s">
        <v>51</v>
      </c>
      <c r="F69" s="69" t="s">
        <v>207</v>
      </c>
      <c r="G69" s="50">
        <f t="shared" si="2"/>
        <v>1</v>
      </c>
      <c r="H69" s="71"/>
      <c r="I69" s="25"/>
      <c r="J69" s="70"/>
      <c r="K69" s="70"/>
      <c r="L69" s="23"/>
      <c r="M69" s="25">
        <v>1</v>
      </c>
      <c r="N69" s="70"/>
      <c r="O69" s="70"/>
      <c r="P69" s="70"/>
      <c r="Q69" s="32"/>
    </row>
    <row r="70" spans="1:17" x14ac:dyDescent="0.3">
      <c r="A70" s="1">
        <v>69</v>
      </c>
      <c r="B70" s="1"/>
      <c r="C70" s="4" t="s">
        <v>210</v>
      </c>
      <c r="D70" s="25" t="s">
        <v>6</v>
      </c>
      <c r="E70" s="38" t="s">
        <v>51</v>
      </c>
      <c r="F70" s="69" t="s">
        <v>211</v>
      </c>
      <c r="G70" s="50">
        <f t="shared" si="2"/>
        <v>1</v>
      </c>
      <c r="H70" s="72"/>
      <c r="I70" s="25"/>
      <c r="J70" s="70"/>
      <c r="K70" s="70"/>
      <c r="L70" s="25"/>
      <c r="M70" s="25">
        <v>1</v>
      </c>
      <c r="N70" s="70"/>
      <c r="O70" s="70"/>
      <c r="P70" s="70"/>
      <c r="Q70" s="32"/>
    </row>
    <row r="71" spans="1:17" x14ac:dyDescent="0.3">
      <c r="A71" s="1">
        <v>70</v>
      </c>
      <c r="B71" s="1"/>
      <c r="C71" s="4" t="s">
        <v>214</v>
      </c>
      <c r="D71" s="25" t="s">
        <v>6</v>
      </c>
      <c r="E71" s="38" t="s">
        <v>51</v>
      </c>
      <c r="F71" s="69" t="s">
        <v>198</v>
      </c>
      <c r="G71" s="50">
        <f t="shared" si="2"/>
        <v>1</v>
      </c>
      <c r="H71" s="71"/>
      <c r="I71" s="25"/>
      <c r="J71" s="70"/>
      <c r="K71" s="70"/>
      <c r="L71" s="25"/>
      <c r="M71" s="25">
        <v>1</v>
      </c>
      <c r="N71" s="70"/>
      <c r="O71" s="70"/>
      <c r="P71" s="70"/>
      <c r="Q71" s="25"/>
    </row>
    <row r="72" spans="1:17" x14ac:dyDescent="0.3">
      <c r="A72" s="1">
        <v>71</v>
      </c>
      <c r="B72" s="1"/>
      <c r="C72" s="4" t="s">
        <v>216</v>
      </c>
      <c r="D72" s="25" t="s">
        <v>6</v>
      </c>
      <c r="E72" s="38" t="s">
        <v>46</v>
      </c>
      <c r="F72" s="69"/>
      <c r="G72" s="50">
        <f t="shared" si="2"/>
        <v>1</v>
      </c>
      <c r="H72" s="71"/>
      <c r="I72" s="25"/>
      <c r="J72" s="70"/>
      <c r="K72" s="70"/>
      <c r="L72" s="25"/>
      <c r="M72" s="25">
        <v>1</v>
      </c>
      <c r="N72" s="70"/>
      <c r="O72" s="70"/>
      <c r="P72" s="70"/>
      <c r="Q72" s="32"/>
    </row>
    <row r="73" spans="1:17" x14ac:dyDescent="0.3">
      <c r="A73" s="1">
        <v>72</v>
      </c>
      <c r="B73" s="1"/>
      <c r="C73" s="4" t="s">
        <v>10</v>
      </c>
      <c r="D73" s="25" t="s">
        <v>6</v>
      </c>
      <c r="E73" s="38" t="s">
        <v>46</v>
      </c>
      <c r="F73" s="69"/>
      <c r="G73" s="50">
        <f t="shared" si="2"/>
        <v>0</v>
      </c>
      <c r="H73" s="72"/>
      <c r="I73" s="12"/>
      <c r="J73" s="70"/>
      <c r="K73" s="70"/>
      <c r="L73" s="25"/>
      <c r="M73" s="25"/>
      <c r="N73" s="70"/>
      <c r="O73" s="70"/>
      <c r="P73" s="70"/>
      <c r="Q73" s="32"/>
    </row>
    <row r="74" spans="1:17" x14ac:dyDescent="0.3">
      <c r="A74" s="1">
        <v>73</v>
      </c>
      <c r="B74" s="1"/>
      <c r="C74" s="4" t="s">
        <v>38</v>
      </c>
      <c r="D74" s="25" t="s">
        <v>6</v>
      </c>
      <c r="E74" s="38" t="s">
        <v>46</v>
      </c>
      <c r="F74" s="69"/>
      <c r="G74" s="50">
        <f t="shared" si="2"/>
        <v>0</v>
      </c>
      <c r="H74" s="72"/>
      <c r="I74" s="12"/>
      <c r="J74" s="70"/>
      <c r="K74" s="70"/>
      <c r="L74" s="25"/>
      <c r="M74" s="25"/>
      <c r="N74" s="70"/>
      <c r="O74" s="70"/>
      <c r="P74" s="70"/>
      <c r="Q74" s="32"/>
    </row>
    <row r="75" spans="1:17" x14ac:dyDescent="0.3">
      <c r="A75" s="1">
        <v>74</v>
      </c>
      <c r="B75" s="1"/>
      <c r="C75" s="4" t="s">
        <v>41</v>
      </c>
      <c r="D75" s="25" t="s">
        <v>6</v>
      </c>
      <c r="E75" s="38" t="s">
        <v>51</v>
      </c>
      <c r="F75" s="69"/>
      <c r="G75" s="50">
        <f t="shared" si="2"/>
        <v>0</v>
      </c>
      <c r="H75" s="72"/>
      <c r="I75" s="12"/>
      <c r="J75" s="70"/>
      <c r="K75" s="70"/>
      <c r="L75" s="25"/>
      <c r="M75" s="25"/>
      <c r="N75" s="70"/>
      <c r="O75" s="70"/>
      <c r="P75" s="70"/>
      <c r="Q75" s="32"/>
    </row>
    <row r="76" spans="1:17" x14ac:dyDescent="0.3">
      <c r="A76" s="1">
        <v>75</v>
      </c>
      <c r="B76" s="1"/>
      <c r="C76" s="19" t="s">
        <v>82</v>
      </c>
      <c r="D76" s="25" t="s">
        <v>6</v>
      </c>
      <c r="E76" s="38"/>
      <c r="F76" s="69"/>
      <c r="G76" s="50">
        <f t="shared" si="2"/>
        <v>0</v>
      </c>
      <c r="H76" s="71"/>
      <c r="I76" s="12"/>
      <c r="J76" s="70"/>
      <c r="K76" s="70"/>
      <c r="L76" s="23"/>
      <c r="M76" s="25"/>
      <c r="N76" s="70"/>
      <c r="O76" s="70"/>
      <c r="P76" s="70"/>
      <c r="Q76" s="32"/>
    </row>
    <row r="77" spans="1:17" x14ac:dyDescent="0.3">
      <c r="A77" s="1">
        <v>76</v>
      </c>
      <c r="B77" s="1"/>
      <c r="C77" s="19" t="s">
        <v>80</v>
      </c>
      <c r="D77" s="25" t="s">
        <v>6</v>
      </c>
      <c r="E77" s="38"/>
      <c r="F77" s="69"/>
      <c r="G77" s="50">
        <f t="shared" si="2"/>
        <v>0</v>
      </c>
      <c r="H77" s="71"/>
      <c r="I77" s="12"/>
      <c r="J77" s="70"/>
      <c r="K77" s="70"/>
      <c r="L77" s="23"/>
      <c r="M77" s="25"/>
      <c r="N77" s="70"/>
      <c r="O77" s="70"/>
      <c r="P77" s="70"/>
      <c r="Q77" s="32"/>
    </row>
    <row r="78" spans="1:17" x14ac:dyDescent="0.3">
      <c r="A78" s="1">
        <v>77</v>
      </c>
      <c r="B78" s="1"/>
      <c r="C78" s="19" t="s">
        <v>86</v>
      </c>
      <c r="D78" s="25" t="s">
        <v>6</v>
      </c>
      <c r="E78" s="38"/>
      <c r="F78" s="69"/>
      <c r="G78" s="50">
        <f t="shared" si="2"/>
        <v>0</v>
      </c>
      <c r="H78" s="71"/>
      <c r="I78" s="12"/>
      <c r="J78" s="70"/>
      <c r="K78" s="70"/>
      <c r="L78" s="23"/>
      <c r="M78" s="25"/>
      <c r="N78" s="70"/>
      <c r="O78" s="70"/>
      <c r="P78" s="70"/>
      <c r="Q78" s="32"/>
    </row>
    <row r="79" spans="1:17" x14ac:dyDescent="0.3">
      <c r="A79" s="1">
        <v>78</v>
      </c>
      <c r="B79" s="1"/>
      <c r="C79" s="4" t="s">
        <v>18</v>
      </c>
      <c r="D79" s="25" t="s">
        <v>6</v>
      </c>
      <c r="E79" s="38" t="s">
        <v>46</v>
      </c>
      <c r="F79" s="69"/>
      <c r="G79" s="50">
        <f t="shared" si="2"/>
        <v>0</v>
      </c>
      <c r="H79" s="72"/>
      <c r="I79" s="12"/>
      <c r="J79" s="70"/>
      <c r="K79" s="70"/>
      <c r="L79" s="25"/>
      <c r="M79" s="25"/>
      <c r="N79" s="70"/>
      <c r="O79" s="70"/>
      <c r="P79" s="70"/>
      <c r="Q79" s="32"/>
    </row>
    <row r="80" spans="1:17" x14ac:dyDescent="0.3">
      <c r="A80" s="1">
        <v>79</v>
      </c>
      <c r="B80" s="1"/>
      <c r="C80" s="4" t="s">
        <v>187</v>
      </c>
      <c r="D80" s="25" t="s">
        <v>6</v>
      </c>
      <c r="E80" s="38" t="s">
        <v>51</v>
      </c>
      <c r="F80" s="69"/>
      <c r="G80" s="50">
        <f t="shared" si="2"/>
        <v>0</v>
      </c>
      <c r="H80" s="71"/>
      <c r="I80" s="25"/>
      <c r="J80" s="70"/>
      <c r="K80" s="70"/>
      <c r="L80" s="25">
        <v>0</v>
      </c>
      <c r="M80" s="25"/>
      <c r="N80" s="70"/>
      <c r="O80" s="70"/>
      <c r="P80" s="70"/>
      <c r="Q80" s="25"/>
    </row>
    <row r="81" spans="1:17" x14ac:dyDescent="0.3">
      <c r="A81" s="1">
        <v>80</v>
      </c>
      <c r="B81" s="1">
        <v>707348</v>
      </c>
      <c r="C81" s="4" t="s">
        <v>60</v>
      </c>
      <c r="D81" s="25" t="s">
        <v>6</v>
      </c>
      <c r="E81" s="38" t="s">
        <v>47</v>
      </c>
      <c r="F81" s="69" t="s">
        <v>61</v>
      </c>
      <c r="G81" s="50">
        <f t="shared" si="2"/>
        <v>0</v>
      </c>
      <c r="H81" s="71"/>
      <c r="I81" s="12"/>
      <c r="J81" s="70"/>
      <c r="K81" s="70"/>
      <c r="L81" s="25"/>
      <c r="M81" s="25"/>
      <c r="N81" s="70"/>
      <c r="O81" s="70"/>
      <c r="P81" s="70"/>
      <c r="Q81" s="32"/>
    </row>
    <row r="82" spans="1:17" x14ac:dyDescent="0.3">
      <c r="A82" s="1">
        <v>81</v>
      </c>
      <c r="B82" s="1"/>
      <c r="C82" s="19" t="s">
        <v>84</v>
      </c>
      <c r="D82" s="25" t="s">
        <v>6</v>
      </c>
      <c r="E82" s="38"/>
      <c r="F82" s="69"/>
      <c r="G82" s="50">
        <f t="shared" si="2"/>
        <v>0</v>
      </c>
      <c r="H82" s="71"/>
      <c r="I82" s="12"/>
      <c r="J82" s="70"/>
      <c r="K82" s="70"/>
      <c r="L82" s="23"/>
      <c r="M82" s="25"/>
      <c r="N82" s="70"/>
      <c r="O82" s="70"/>
      <c r="P82" s="70"/>
      <c r="Q82" s="32"/>
    </row>
    <row r="83" spans="1:17" x14ac:dyDescent="0.3">
      <c r="A83" s="1">
        <v>82</v>
      </c>
      <c r="B83" s="1"/>
      <c r="C83" s="4" t="s">
        <v>106</v>
      </c>
      <c r="D83" s="25" t="s">
        <v>6</v>
      </c>
      <c r="E83" s="38" t="s">
        <v>46</v>
      </c>
      <c r="F83" s="69"/>
      <c r="G83" s="50">
        <f t="shared" si="2"/>
        <v>0</v>
      </c>
      <c r="H83" s="71"/>
      <c r="I83" s="12"/>
      <c r="J83" s="70"/>
      <c r="K83" s="70"/>
      <c r="L83" s="25"/>
      <c r="M83" s="25"/>
      <c r="N83" s="70"/>
      <c r="O83" s="70"/>
      <c r="P83" s="70"/>
      <c r="Q83" s="25"/>
    </row>
    <row r="84" spans="1:17" x14ac:dyDescent="0.3">
      <c r="A84" s="1">
        <v>83</v>
      </c>
      <c r="B84" s="1">
        <v>431088</v>
      </c>
      <c r="C84" s="4" t="s">
        <v>11</v>
      </c>
      <c r="D84" s="25" t="s">
        <v>6</v>
      </c>
      <c r="E84" s="38" t="s">
        <v>46</v>
      </c>
      <c r="F84" s="69" t="s">
        <v>12</v>
      </c>
      <c r="G84" s="50">
        <f t="shared" si="2"/>
        <v>0</v>
      </c>
      <c r="H84" s="72"/>
      <c r="I84" s="25"/>
      <c r="J84" s="70"/>
      <c r="K84" s="70"/>
      <c r="L84" s="25"/>
      <c r="M84" s="25"/>
      <c r="N84" s="70"/>
      <c r="O84" s="70"/>
      <c r="P84" s="70"/>
      <c r="Q84" s="32"/>
    </row>
    <row r="85" spans="1:17" x14ac:dyDescent="0.3">
      <c r="A85" s="1">
        <v>84</v>
      </c>
      <c r="B85" s="1"/>
      <c r="C85" s="19" t="s">
        <v>77</v>
      </c>
      <c r="D85" s="25" t="s">
        <v>6</v>
      </c>
      <c r="E85" s="38"/>
      <c r="F85" s="69"/>
      <c r="G85" s="50">
        <f t="shared" si="2"/>
        <v>0</v>
      </c>
      <c r="H85" s="71"/>
      <c r="I85" s="25"/>
      <c r="J85" s="70"/>
      <c r="K85" s="70"/>
      <c r="L85" s="23"/>
      <c r="M85" s="25"/>
      <c r="N85" s="70"/>
      <c r="O85" s="70"/>
      <c r="P85" s="70"/>
      <c r="Q85" s="32"/>
    </row>
    <row r="86" spans="1:17" x14ac:dyDescent="0.3">
      <c r="A86" s="1">
        <v>85</v>
      </c>
      <c r="B86" s="1"/>
      <c r="C86" s="4" t="s">
        <v>32</v>
      </c>
      <c r="D86" s="25" t="s">
        <v>6</v>
      </c>
      <c r="E86" s="38" t="s">
        <v>46</v>
      </c>
      <c r="F86" s="69"/>
      <c r="G86" s="50">
        <f t="shared" si="2"/>
        <v>0</v>
      </c>
      <c r="H86" s="72"/>
      <c r="I86" s="25"/>
      <c r="J86" s="70"/>
      <c r="K86" s="70"/>
      <c r="L86" s="25"/>
      <c r="M86" s="25"/>
      <c r="N86" s="70"/>
      <c r="O86" s="70"/>
      <c r="P86" s="70"/>
      <c r="Q86" s="32"/>
    </row>
    <row r="87" spans="1:17" x14ac:dyDescent="0.3">
      <c r="A87" s="1">
        <v>86</v>
      </c>
      <c r="B87" s="1">
        <v>622831</v>
      </c>
      <c r="C87" s="4" t="s">
        <v>19</v>
      </c>
      <c r="D87" s="25" t="s">
        <v>6</v>
      </c>
      <c r="E87" s="38" t="s">
        <v>47</v>
      </c>
      <c r="F87" s="69" t="s">
        <v>20</v>
      </c>
      <c r="G87" s="50">
        <f t="shared" si="2"/>
        <v>0</v>
      </c>
      <c r="H87" s="72"/>
      <c r="I87" s="25"/>
      <c r="J87" s="70"/>
      <c r="K87" s="70"/>
      <c r="L87" s="25"/>
      <c r="M87" s="25"/>
      <c r="N87" s="70"/>
      <c r="O87" s="70"/>
      <c r="P87" s="70"/>
      <c r="Q87" s="32"/>
    </row>
    <row r="88" spans="1:17" x14ac:dyDescent="0.3">
      <c r="A88" s="1">
        <v>87</v>
      </c>
      <c r="B88" s="1"/>
      <c r="C88" s="19" t="s">
        <v>78</v>
      </c>
      <c r="D88" s="25" t="s">
        <v>6</v>
      </c>
      <c r="E88" s="38"/>
      <c r="F88" s="69"/>
      <c r="G88" s="50">
        <f t="shared" si="2"/>
        <v>0</v>
      </c>
      <c r="H88" s="71"/>
      <c r="I88" s="25"/>
      <c r="J88" s="70"/>
      <c r="K88" s="70"/>
      <c r="L88" s="23"/>
      <c r="M88" s="25"/>
      <c r="N88" s="70"/>
      <c r="O88" s="70"/>
      <c r="P88" s="70"/>
      <c r="Q88" s="32"/>
    </row>
    <row r="89" spans="1:17" x14ac:dyDescent="0.3">
      <c r="A89" s="1">
        <v>88</v>
      </c>
      <c r="B89" s="1"/>
      <c r="C89" s="19" t="s">
        <v>85</v>
      </c>
      <c r="D89" s="25" t="s">
        <v>6</v>
      </c>
      <c r="E89" s="38" t="s">
        <v>46</v>
      </c>
      <c r="F89" s="69"/>
      <c r="G89" s="50">
        <f t="shared" si="2"/>
        <v>0</v>
      </c>
      <c r="H89" s="71"/>
      <c r="I89" s="25"/>
      <c r="J89" s="70"/>
      <c r="K89" s="70"/>
      <c r="L89" s="23"/>
      <c r="M89" s="25"/>
      <c r="N89" s="70"/>
      <c r="O89" s="70"/>
      <c r="P89" s="70"/>
      <c r="Q89" s="32"/>
    </row>
    <row r="90" spans="1:17" x14ac:dyDescent="0.3">
      <c r="A90" s="1">
        <v>89</v>
      </c>
      <c r="B90" s="1">
        <v>949146</v>
      </c>
      <c r="C90" s="4" t="s">
        <v>17</v>
      </c>
      <c r="D90" s="25" t="s">
        <v>6</v>
      </c>
      <c r="E90" s="38" t="s">
        <v>46</v>
      </c>
      <c r="F90" s="69" t="s">
        <v>7</v>
      </c>
      <c r="G90" s="50">
        <f t="shared" si="2"/>
        <v>0</v>
      </c>
      <c r="H90" s="72"/>
      <c r="I90" s="25"/>
      <c r="J90" s="70"/>
      <c r="K90" s="70"/>
      <c r="L90" s="25"/>
      <c r="M90" s="25"/>
      <c r="N90" s="70"/>
      <c r="O90" s="70"/>
      <c r="P90" s="70"/>
      <c r="Q90" s="32"/>
    </row>
    <row r="91" spans="1:17" x14ac:dyDescent="0.3">
      <c r="A91" s="1">
        <v>90</v>
      </c>
      <c r="B91" s="1"/>
      <c r="C91" s="19" t="s">
        <v>88</v>
      </c>
      <c r="D91" s="25" t="s">
        <v>6</v>
      </c>
      <c r="E91" s="38"/>
      <c r="F91" s="69"/>
      <c r="G91" s="50">
        <f t="shared" si="2"/>
        <v>0</v>
      </c>
      <c r="H91" s="71"/>
      <c r="I91" s="25"/>
      <c r="J91" s="70"/>
      <c r="K91" s="70"/>
      <c r="L91" s="23"/>
      <c r="M91" s="25"/>
      <c r="N91" s="70"/>
      <c r="O91" s="70"/>
      <c r="P91" s="70"/>
      <c r="Q91" s="32"/>
    </row>
    <row r="92" spans="1:17" x14ac:dyDescent="0.3">
      <c r="A92" s="1">
        <v>91</v>
      </c>
      <c r="B92" s="1">
        <v>578811</v>
      </c>
      <c r="C92" s="4" t="s">
        <v>16</v>
      </c>
      <c r="D92" s="25" t="s">
        <v>6</v>
      </c>
      <c r="E92" s="38" t="s">
        <v>46</v>
      </c>
      <c r="F92" s="69" t="s">
        <v>7</v>
      </c>
      <c r="G92" s="50">
        <f t="shared" si="2"/>
        <v>0</v>
      </c>
      <c r="H92" s="72"/>
      <c r="I92" s="25"/>
      <c r="J92" s="70"/>
      <c r="K92" s="70"/>
      <c r="L92" s="25"/>
      <c r="M92" s="25"/>
      <c r="N92" s="70"/>
      <c r="O92" s="70"/>
      <c r="P92" s="70"/>
      <c r="Q92" s="32"/>
    </row>
    <row r="93" spans="1:17" x14ac:dyDescent="0.3">
      <c r="A93" s="1">
        <v>92</v>
      </c>
      <c r="B93" s="1">
        <v>442832</v>
      </c>
      <c r="C93" s="4" t="s">
        <v>31</v>
      </c>
      <c r="D93" s="25" t="s">
        <v>6</v>
      </c>
      <c r="E93" s="38" t="s">
        <v>51</v>
      </c>
      <c r="F93" s="69" t="s">
        <v>8</v>
      </c>
      <c r="G93" s="50">
        <f t="shared" si="2"/>
        <v>0</v>
      </c>
      <c r="H93" s="72"/>
      <c r="I93" s="25"/>
      <c r="J93" s="70"/>
      <c r="K93" s="70"/>
      <c r="L93" s="25"/>
      <c r="M93" s="25"/>
      <c r="N93" s="70"/>
      <c r="O93" s="70"/>
      <c r="P93" s="70"/>
      <c r="Q93" s="32"/>
    </row>
    <row r="94" spans="1:17" x14ac:dyDescent="0.3">
      <c r="A94" s="1">
        <v>93</v>
      </c>
      <c r="B94" s="1"/>
      <c r="C94" s="4" t="s">
        <v>104</v>
      </c>
      <c r="D94" s="25" t="s">
        <v>6</v>
      </c>
      <c r="E94" s="38" t="s">
        <v>51</v>
      </c>
      <c r="F94" s="69" t="s">
        <v>105</v>
      </c>
      <c r="G94" s="50">
        <f t="shared" si="2"/>
        <v>0</v>
      </c>
      <c r="H94" s="71"/>
      <c r="I94" s="25"/>
      <c r="J94" s="70"/>
      <c r="K94" s="70"/>
      <c r="L94" s="25"/>
      <c r="M94" s="25"/>
      <c r="N94" s="70"/>
      <c r="O94" s="70"/>
      <c r="P94" s="70"/>
      <c r="Q94" s="25"/>
    </row>
    <row r="95" spans="1:17" x14ac:dyDescent="0.3">
      <c r="A95" s="1">
        <v>94</v>
      </c>
      <c r="B95" s="1"/>
      <c r="C95" s="4" t="s">
        <v>98</v>
      </c>
      <c r="D95" s="25" t="s">
        <v>6</v>
      </c>
      <c r="E95" s="38" t="s">
        <v>99</v>
      </c>
      <c r="F95" s="69" t="s">
        <v>198</v>
      </c>
      <c r="G95" s="50">
        <f t="shared" si="2"/>
        <v>0</v>
      </c>
      <c r="H95" s="71"/>
      <c r="I95" s="25"/>
      <c r="J95" s="70"/>
      <c r="K95" s="70"/>
      <c r="L95" s="25"/>
      <c r="M95" s="25"/>
      <c r="N95" s="70"/>
      <c r="O95" s="70"/>
      <c r="P95" s="70"/>
      <c r="Q95" s="25"/>
    </row>
    <row r="96" spans="1:17" x14ac:dyDescent="0.3">
      <c r="A96" s="1">
        <v>95</v>
      </c>
      <c r="B96" s="1"/>
      <c r="C96" s="19" t="s">
        <v>83</v>
      </c>
      <c r="D96" s="25" t="s">
        <v>6</v>
      </c>
      <c r="E96" s="38"/>
      <c r="F96" s="69"/>
      <c r="G96" s="50">
        <f t="shared" si="2"/>
        <v>0</v>
      </c>
      <c r="H96" s="71"/>
      <c r="I96" s="25"/>
      <c r="J96" s="70"/>
      <c r="K96" s="70"/>
      <c r="L96" s="23"/>
      <c r="M96" s="25"/>
      <c r="N96" s="70"/>
      <c r="O96" s="70"/>
      <c r="P96" s="70"/>
      <c r="Q96" s="32"/>
    </row>
    <row r="97" spans="1:17" x14ac:dyDescent="0.3">
      <c r="A97" s="1">
        <v>96</v>
      </c>
      <c r="B97" s="1"/>
      <c r="C97" s="4" t="s">
        <v>215</v>
      </c>
      <c r="D97" s="25" t="s">
        <v>6</v>
      </c>
      <c r="E97" s="38"/>
      <c r="F97" s="69"/>
      <c r="G97" s="50">
        <f t="shared" si="2"/>
        <v>0</v>
      </c>
      <c r="H97" s="71"/>
      <c r="I97" s="25"/>
      <c r="J97" s="70"/>
      <c r="K97" s="70"/>
      <c r="L97" s="25"/>
      <c r="M97" s="25"/>
      <c r="N97" s="70"/>
      <c r="O97" s="70"/>
      <c r="P97" s="70"/>
      <c r="Q97" s="25"/>
    </row>
    <row r="98" spans="1:17" x14ac:dyDescent="0.3">
      <c r="A98" s="1">
        <v>97</v>
      </c>
      <c r="B98" s="1">
        <v>733766</v>
      </c>
      <c r="C98" s="4" t="s">
        <v>64</v>
      </c>
      <c r="D98" s="25" t="s">
        <v>6</v>
      </c>
      <c r="E98" s="38" t="s">
        <v>46</v>
      </c>
      <c r="F98" s="69" t="s">
        <v>15</v>
      </c>
      <c r="G98" s="50">
        <f t="shared" ref="G98:G129" si="3">SUM(H98:Q98)</f>
        <v>0</v>
      </c>
      <c r="H98" s="71"/>
      <c r="I98" s="25"/>
      <c r="J98" s="70"/>
      <c r="K98" s="70"/>
      <c r="L98" s="25"/>
      <c r="M98" s="25"/>
      <c r="N98" s="70"/>
      <c r="O98" s="70"/>
      <c r="P98" s="70"/>
      <c r="Q98" s="32"/>
    </row>
    <row r="99" spans="1:17" x14ac:dyDescent="0.3">
      <c r="A99" s="1">
        <v>98</v>
      </c>
      <c r="B99" s="1"/>
      <c r="C99" s="4" t="s">
        <v>100</v>
      </c>
      <c r="D99" s="25" t="s">
        <v>6</v>
      </c>
      <c r="E99" s="38" t="s">
        <v>51</v>
      </c>
      <c r="F99" s="69" t="s">
        <v>101</v>
      </c>
      <c r="G99" s="50">
        <f t="shared" si="3"/>
        <v>0</v>
      </c>
      <c r="H99" s="71"/>
      <c r="I99" s="25"/>
      <c r="J99" s="70"/>
      <c r="K99" s="70"/>
      <c r="L99" s="25"/>
      <c r="M99" s="25"/>
      <c r="N99" s="70"/>
      <c r="O99" s="70"/>
      <c r="P99" s="70"/>
      <c r="Q99" s="25"/>
    </row>
    <row r="100" spans="1:17" x14ac:dyDescent="0.3">
      <c r="A100" s="1">
        <v>99</v>
      </c>
      <c r="B100" s="1">
        <v>589858</v>
      </c>
      <c r="C100" s="4" t="s">
        <v>28</v>
      </c>
      <c r="D100" s="25" t="s">
        <v>6</v>
      </c>
      <c r="E100" s="38" t="s">
        <v>47</v>
      </c>
      <c r="F100" s="69" t="s">
        <v>20</v>
      </c>
      <c r="G100" s="50">
        <f t="shared" si="3"/>
        <v>0</v>
      </c>
      <c r="H100" s="72"/>
      <c r="I100" s="25"/>
      <c r="J100" s="70"/>
      <c r="K100" s="70"/>
      <c r="L100" s="25"/>
      <c r="M100" s="25"/>
      <c r="N100" s="70"/>
      <c r="O100" s="70"/>
      <c r="P100" s="70"/>
      <c r="Q100" s="32"/>
    </row>
    <row r="101" spans="1:17" x14ac:dyDescent="0.3">
      <c r="A101" s="1">
        <v>100</v>
      </c>
      <c r="B101" s="1"/>
      <c r="C101" s="4" t="s">
        <v>103</v>
      </c>
      <c r="D101" s="25" t="s">
        <v>6</v>
      </c>
      <c r="E101" s="38" t="s">
        <v>51</v>
      </c>
      <c r="F101" s="69" t="s">
        <v>61</v>
      </c>
      <c r="G101" s="50">
        <f t="shared" si="3"/>
        <v>0</v>
      </c>
      <c r="H101" s="71"/>
      <c r="I101" s="25"/>
      <c r="J101" s="70"/>
      <c r="K101" s="70"/>
      <c r="L101" s="25"/>
      <c r="M101" s="25"/>
      <c r="N101" s="70"/>
      <c r="O101" s="70"/>
      <c r="P101" s="70"/>
      <c r="Q101" s="25"/>
    </row>
    <row r="102" spans="1:17" x14ac:dyDescent="0.3">
      <c r="A102" s="1">
        <v>101</v>
      </c>
      <c r="B102" s="1">
        <v>334265</v>
      </c>
      <c r="C102" s="4" t="s">
        <v>62</v>
      </c>
      <c r="D102" s="25" t="s">
        <v>6</v>
      </c>
      <c r="E102" s="38" t="s">
        <v>51</v>
      </c>
      <c r="F102" s="69" t="s">
        <v>61</v>
      </c>
      <c r="G102" s="50">
        <f t="shared" si="3"/>
        <v>0</v>
      </c>
      <c r="H102" s="71"/>
      <c r="I102" s="25"/>
      <c r="J102" s="70"/>
      <c r="K102" s="70"/>
      <c r="L102" s="25"/>
      <c r="M102" s="25"/>
      <c r="N102" s="70"/>
      <c r="O102" s="70"/>
      <c r="P102" s="70"/>
      <c r="Q102" s="32"/>
    </row>
    <row r="103" spans="1:17" x14ac:dyDescent="0.3">
      <c r="A103" s="1">
        <v>102</v>
      </c>
      <c r="B103" s="1"/>
      <c r="C103" s="19" t="s">
        <v>87</v>
      </c>
      <c r="D103" s="25" t="s">
        <v>6</v>
      </c>
      <c r="E103" s="38"/>
      <c r="F103" s="69"/>
      <c r="G103" s="50">
        <f t="shared" si="3"/>
        <v>0</v>
      </c>
      <c r="H103" s="71"/>
      <c r="I103" s="25"/>
      <c r="J103" s="70"/>
      <c r="K103" s="70"/>
      <c r="L103" s="23"/>
      <c r="M103" s="25"/>
      <c r="N103" s="70"/>
      <c r="O103" s="70"/>
      <c r="P103" s="70"/>
      <c r="Q103" s="32"/>
    </row>
    <row r="104" spans="1:17" x14ac:dyDescent="0.3">
      <c r="A104" s="1">
        <v>103</v>
      </c>
      <c r="B104" s="1">
        <v>578155</v>
      </c>
      <c r="C104" s="4" t="s">
        <v>22</v>
      </c>
      <c r="D104" s="25" t="s">
        <v>6</v>
      </c>
      <c r="E104" s="38" t="s">
        <v>47</v>
      </c>
      <c r="F104" s="69" t="s">
        <v>23</v>
      </c>
      <c r="G104" s="50">
        <f t="shared" si="3"/>
        <v>0</v>
      </c>
      <c r="H104" s="72"/>
      <c r="I104" s="25"/>
      <c r="J104" s="70"/>
      <c r="K104" s="70"/>
      <c r="L104" s="25"/>
      <c r="M104" s="25"/>
      <c r="N104" s="70"/>
      <c r="O104" s="70"/>
      <c r="P104" s="70"/>
      <c r="Q104" s="32"/>
    </row>
    <row r="105" spans="1:17" x14ac:dyDescent="0.3">
      <c r="A105" s="1">
        <v>104</v>
      </c>
      <c r="B105" s="1"/>
      <c r="C105" s="4" t="s">
        <v>33</v>
      </c>
      <c r="D105" s="25" t="s">
        <v>6</v>
      </c>
      <c r="E105" s="38" t="s">
        <v>47</v>
      </c>
      <c r="F105" s="69"/>
      <c r="G105" s="50">
        <f t="shared" si="3"/>
        <v>0</v>
      </c>
      <c r="H105" s="72"/>
      <c r="I105" s="25"/>
      <c r="J105" s="70"/>
      <c r="K105" s="70"/>
      <c r="L105" s="25"/>
      <c r="M105" s="25"/>
      <c r="N105" s="70"/>
      <c r="O105" s="70"/>
      <c r="P105" s="70"/>
      <c r="Q105" s="32"/>
    </row>
    <row r="106" spans="1:17" x14ac:dyDescent="0.3">
      <c r="A106" s="1">
        <v>105</v>
      </c>
      <c r="B106" s="1"/>
      <c r="C106" s="19" t="s">
        <v>81</v>
      </c>
      <c r="D106" s="25" t="s">
        <v>6</v>
      </c>
      <c r="E106" s="38"/>
      <c r="F106" s="69"/>
      <c r="G106" s="50">
        <f t="shared" si="3"/>
        <v>0</v>
      </c>
      <c r="H106" s="71"/>
      <c r="I106" s="25"/>
      <c r="J106" s="70"/>
      <c r="K106" s="70"/>
      <c r="L106" s="23"/>
      <c r="M106" s="25"/>
      <c r="N106" s="70"/>
      <c r="O106" s="70"/>
      <c r="P106" s="70"/>
      <c r="Q106" s="32"/>
    </row>
  </sheetData>
  <phoneticPr fontId="9" type="noConversion"/>
  <pageMargins left="0.7" right="0.7" top="0.75" bottom="0.75" header="0.3" footer="0.3"/>
  <pageSetup paperSize="9" scale="89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BC9DE-7AC1-4374-AA48-82B3B10EE9A0}">
  <sheetPr>
    <pageSetUpPr fitToPage="1"/>
  </sheetPr>
  <dimension ref="A1:Q14"/>
  <sheetViews>
    <sheetView zoomScale="90" zoomScaleNormal="90" workbookViewId="0">
      <selection activeCell="A10" sqref="A10"/>
    </sheetView>
  </sheetViews>
  <sheetFormatPr baseColWidth="10" defaultRowHeight="15.6" x14ac:dyDescent="0.3"/>
  <cols>
    <col min="1" max="1" width="4.6640625" customWidth="1"/>
    <col min="2" max="2" width="11" hidden="1" customWidth="1"/>
    <col min="3" max="3" width="22.6640625" customWidth="1"/>
    <col min="4" max="4" width="4.6640625" customWidth="1"/>
    <col min="5" max="5" width="7.109375" customWidth="1"/>
    <col min="6" max="6" width="16.6640625" customWidth="1"/>
    <col min="7" max="7" width="11.6640625" style="51" customWidth="1"/>
    <col min="8" max="8" width="15.33203125" customWidth="1"/>
    <col min="9" max="11" width="17.109375" customWidth="1"/>
    <col min="12" max="12" width="14.109375" customWidth="1"/>
    <col min="17" max="17" width="11.6640625" customWidth="1"/>
  </cols>
  <sheetData>
    <row r="1" spans="1:17" ht="27" customHeight="1" x14ac:dyDescent="0.3">
      <c r="A1" s="16" t="s">
        <v>0</v>
      </c>
      <c r="B1" s="17" t="s">
        <v>1</v>
      </c>
      <c r="C1" s="17" t="s">
        <v>2</v>
      </c>
      <c r="D1" s="17" t="s">
        <v>3</v>
      </c>
      <c r="E1" s="17" t="s">
        <v>9</v>
      </c>
      <c r="F1" s="17" t="s">
        <v>4</v>
      </c>
      <c r="G1" s="48" t="s">
        <v>54</v>
      </c>
      <c r="H1" s="18" t="s">
        <v>107</v>
      </c>
      <c r="I1" s="24" t="s">
        <v>144</v>
      </c>
      <c r="J1" s="54" t="s">
        <v>111</v>
      </c>
      <c r="K1" s="54" t="s">
        <v>93</v>
      </c>
      <c r="L1" s="24" t="s">
        <v>75</v>
      </c>
      <c r="M1" s="24" t="s">
        <v>108</v>
      </c>
      <c r="N1" s="24" t="s">
        <v>109</v>
      </c>
      <c r="O1" s="24" t="s">
        <v>74</v>
      </c>
      <c r="P1" s="24" t="s">
        <v>110</v>
      </c>
      <c r="Q1" s="40" t="s">
        <v>96</v>
      </c>
    </row>
    <row r="2" spans="1:17" ht="14.4" x14ac:dyDescent="0.3">
      <c r="A2" s="10">
        <v>1</v>
      </c>
      <c r="B2" s="1"/>
      <c r="C2" s="10" t="s">
        <v>124</v>
      </c>
      <c r="D2" s="10" t="s">
        <v>37</v>
      </c>
      <c r="E2" s="10" t="s">
        <v>47</v>
      </c>
      <c r="F2" s="10" t="s">
        <v>125</v>
      </c>
      <c r="G2" s="27">
        <f t="shared" ref="G2:G14" si="0">SUM(H2:Q2)</f>
        <v>274</v>
      </c>
      <c r="H2" s="23">
        <v>100</v>
      </c>
      <c r="I2" s="12"/>
      <c r="J2" s="25"/>
      <c r="K2" s="25"/>
      <c r="L2" s="25">
        <v>100</v>
      </c>
      <c r="M2" s="25">
        <v>74</v>
      </c>
      <c r="N2" s="52"/>
      <c r="O2" s="52"/>
      <c r="P2" s="52"/>
      <c r="Q2" s="53"/>
    </row>
    <row r="3" spans="1:17" ht="14.4" x14ac:dyDescent="0.3">
      <c r="A3" s="10">
        <v>2</v>
      </c>
      <c r="B3" s="1">
        <v>950944</v>
      </c>
      <c r="C3" s="10" t="s">
        <v>58</v>
      </c>
      <c r="D3" s="10" t="s">
        <v>37</v>
      </c>
      <c r="E3" s="10" t="s">
        <v>46</v>
      </c>
      <c r="F3" s="10" t="s">
        <v>59</v>
      </c>
      <c r="G3" s="27">
        <f t="shared" si="0"/>
        <v>253</v>
      </c>
      <c r="H3" s="23">
        <v>92</v>
      </c>
      <c r="I3" s="12"/>
      <c r="J3" s="25"/>
      <c r="K3" s="25"/>
      <c r="L3" s="25">
        <v>92</v>
      </c>
      <c r="M3" s="25">
        <v>69</v>
      </c>
      <c r="N3" s="52"/>
      <c r="O3" s="52"/>
      <c r="P3" s="52"/>
      <c r="Q3" s="53"/>
    </row>
    <row r="4" spans="1:17" ht="14.4" x14ac:dyDescent="0.3">
      <c r="A4" s="1">
        <v>3</v>
      </c>
      <c r="B4" s="1"/>
      <c r="C4" s="1" t="s">
        <v>217</v>
      </c>
      <c r="D4" s="1" t="s">
        <v>37</v>
      </c>
      <c r="E4" s="3" t="s">
        <v>46</v>
      </c>
      <c r="F4" s="4" t="s">
        <v>190</v>
      </c>
      <c r="G4" s="27">
        <f t="shared" si="0"/>
        <v>100</v>
      </c>
      <c r="H4" s="23"/>
      <c r="I4" s="12"/>
      <c r="J4" s="12"/>
      <c r="K4" s="12"/>
      <c r="L4" s="1"/>
      <c r="M4" s="1">
        <v>100</v>
      </c>
      <c r="N4" s="61"/>
      <c r="O4" s="61"/>
      <c r="P4" s="61"/>
      <c r="Q4" s="61"/>
    </row>
    <row r="5" spans="1:17" ht="14.4" x14ac:dyDescent="0.3">
      <c r="A5" s="1">
        <v>4</v>
      </c>
      <c r="B5" s="1"/>
      <c r="C5" s="1" t="s">
        <v>218</v>
      </c>
      <c r="D5" s="1" t="s">
        <v>37</v>
      </c>
      <c r="E5" s="3" t="s">
        <v>46</v>
      </c>
      <c r="F5" s="4" t="s">
        <v>219</v>
      </c>
      <c r="G5" s="27">
        <f t="shared" si="0"/>
        <v>92</v>
      </c>
      <c r="H5" s="23"/>
      <c r="I5" s="12"/>
      <c r="J5" s="12"/>
      <c r="K5" s="12"/>
      <c r="L5" s="1"/>
      <c r="M5" s="1">
        <v>92</v>
      </c>
      <c r="N5" s="61"/>
      <c r="O5" s="61"/>
      <c r="P5" s="61"/>
      <c r="Q5" s="61"/>
    </row>
    <row r="6" spans="1:17" ht="14.4" x14ac:dyDescent="0.3">
      <c r="A6" s="1">
        <v>5</v>
      </c>
      <c r="B6" s="1"/>
      <c r="C6" s="1" t="s">
        <v>126</v>
      </c>
      <c r="D6" s="1" t="s">
        <v>37</v>
      </c>
      <c r="E6" s="3" t="s">
        <v>51</v>
      </c>
      <c r="F6" s="4" t="s">
        <v>30</v>
      </c>
      <c r="G6" s="27">
        <f t="shared" si="0"/>
        <v>85</v>
      </c>
      <c r="H6" s="23">
        <v>85</v>
      </c>
      <c r="I6" s="12"/>
      <c r="J6" s="12"/>
      <c r="K6" s="12"/>
      <c r="L6" s="1"/>
      <c r="M6" s="1"/>
      <c r="N6" s="61"/>
      <c r="O6" s="61"/>
      <c r="P6" s="61"/>
      <c r="Q6" s="61"/>
    </row>
    <row r="7" spans="1:17" ht="14.4" x14ac:dyDescent="0.3">
      <c r="A7" s="1">
        <v>6</v>
      </c>
      <c r="B7" s="1"/>
      <c r="C7" s="1" t="s">
        <v>220</v>
      </c>
      <c r="D7" s="1" t="s">
        <v>37</v>
      </c>
      <c r="E7" s="3" t="s">
        <v>46</v>
      </c>
      <c r="F7" s="4"/>
      <c r="G7" s="27">
        <f t="shared" si="0"/>
        <v>85</v>
      </c>
      <c r="H7" s="23"/>
      <c r="I7" s="12"/>
      <c r="J7" s="12"/>
      <c r="K7" s="12"/>
      <c r="L7" s="1"/>
      <c r="M7" s="1">
        <v>85</v>
      </c>
      <c r="N7" s="61"/>
      <c r="O7" s="61"/>
      <c r="P7" s="61"/>
      <c r="Q7" s="61"/>
    </row>
    <row r="8" spans="1:17" ht="14.4" x14ac:dyDescent="0.3">
      <c r="A8" s="10">
        <v>7</v>
      </c>
      <c r="B8" s="1"/>
      <c r="C8" s="4" t="s">
        <v>57</v>
      </c>
      <c r="D8" s="1" t="s">
        <v>37</v>
      </c>
      <c r="E8" s="3" t="s">
        <v>51</v>
      </c>
      <c r="F8" s="4"/>
      <c r="G8" s="27">
        <f t="shared" si="0"/>
        <v>85</v>
      </c>
      <c r="H8" s="12"/>
      <c r="I8" s="12">
        <v>85</v>
      </c>
      <c r="J8" s="12"/>
      <c r="K8" s="12"/>
      <c r="L8" s="1"/>
      <c r="M8" s="1"/>
      <c r="N8" s="61"/>
      <c r="O8" s="61"/>
      <c r="P8" s="61"/>
      <c r="Q8" s="61"/>
    </row>
    <row r="9" spans="1:17" ht="14.4" x14ac:dyDescent="0.3">
      <c r="A9" s="1">
        <v>8</v>
      </c>
      <c r="B9" s="1"/>
      <c r="C9" s="1" t="s">
        <v>221</v>
      </c>
      <c r="D9" s="1" t="s">
        <v>37</v>
      </c>
      <c r="E9" s="3" t="s">
        <v>46</v>
      </c>
      <c r="F9" s="4" t="s">
        <v>222</v>
      </c>
      <c r="G9" s="27">
        <f t="shared" si="0"/>
        <v>79</v>
      </c>
      <c r="H9" s="23"/>
      <c r="I9" s="12"/>
      <c r="J9" s="12"/>
      <c r="K9" s="12"/>
      <c r="L9" s="1"/>
      <c r="M9" s="1">
        <v>79</v>
      </c>
      <c r="N9" s="1"/>
      <c r="O9" s="1"/>
      <c r="P9" s="1"/>
      <c r="Q9" s="1"/>
    </row>
    <row r="10" spans="1:17" ht="14.4" x14ac:dyDescent="0.3">
      <c r="A10" s="10"/>
      <c r="B10" s="1"/>
      <c r="C10" s="4" t="s">
        <v>55</v>
      </c>
      <c r="D10" s="1" t="s">
        <v>37</v>
      </c>
      <c r="E10" s="3" t="s">
        <v>46</v>
      </c>
      <c r="F10" s="4"/>
      <c r="G10" s="27">
        <f t="shared" si="0"/>
        <v>0</v>
      </c>
      <c r="H10" s="23"/>
      <c r="I10" s="12"/>
      <c r="J10" s="25"/>
      <c r="K10" s="25"/>
      <c r="L10" s="25"/>
      <c r="M10" s="25"/>
      <c r="N10" s="25"/>
      <c r="O10" s="25"/>
      <c r="P10" s="25"/>
      <c r="Q10" s="32"/>
    </row>
    <row r="11" spans="1:17" ht="14.4" x14ac:dyDescent="0.3">
      <c r="A11" s="1"/>
      <c r="B11" s="10"/>
      <c r="C11" s="1" t="s">
        <v>89</v>
      </c>
      <c r="D11" s="4" t="s">
        <v>37</v>
      </c>
      <c r="E11" s="10" t="s">
        <v>46</v>
      </c>
      <c r="F11" s="3" t="s">
        <v>90</v>
      </c>
      <c r="G11" s="27">
        <f t="shared" si="0"/>
        <v>0</v>
      </c>
      <c r="H11" s="22"/>
      <c r="I11" s="12"/>
      <c r="J11" s="25"/>
      <c r="K11" s="25"/>
      <c r="L11" s="25"/>
      <c r="M11" s="25"/>
      <c r="N11" s="25"/>
      <c r="O11" s="25"/>
      <c r="P11" s="25"/>
      <c r="Q11" s="32"/>
    </row>
    <row r="12" spans="1:17" ht="14.4" x14ac:dyDescent="0.3">
      <c r="A12" s="10"/>
      <c r="B12" s="75"/>
      <c r="C12" s="10" t="s">
        <v>95</v>
      </c>
      <c r="D12" s="10" t="s">
        <v>37</v>
      </c>
      <c r="E12" s="10" t="s">
        <v>51</v>
      </c>
      <c r="F12" s="10"/>
      <c r="G12" s="27">
        <f t="shared" si="0"/>
        <v>0</v>
      </c>
      <c r="H12" s="22"/>
      <c r="I12" s="12"/>
      <c r="J12" s="25"/>
      <c r="K12" s="25"/>
      <c r="L12" s="76"/>
      <c r="M12" s="21"/>
      <c r="N12" s="21"/>
      <c r="O12" s="21"/>
      <c r="P12" s="21"/>
      <c r="Q12" s="62"/>
    </row>
    <row r="13" spans="1:17" ht="14.4" x14ac:dyDescent="0.3">
      <c r="A13" s="10"/>
      <c r="B13" s="1"/>
      <c r="C13" s="1" t="s">
        <v>91</v>
      </c>
      <c r="D13" s="10" t="s">
        <v>37</v>
      </c>
      <c r="E13" s="10" t="s">
        <v>51</v>
      </c>
      <c r="F13" s="10" t="s">
        <v>92</v>
      </c>
      <c r="G13" s="27">
        <f t="shared" si="0"/>
        <v>0</v>
      </c>
      <c r="H13" s="22"/>
      <c r="I13" s="12"/>
      <c r="J13" s="25"/>
      <c r="K13" s="25"/>
      <c r="L13" s="21"/>
      <c r="M13" s="21"/>
      <c r="N13" s="21"/>
      <c r="O13" s="21"/>
      <c r="P13" s="21"/>
      <c r="Q13" s="62"/>
    </row>
    <row r="14" spans="1:17" ht="14.4" x14ac:dyDescent="0.3">
      <c r="A14" s="10"/>
      <c r="B14" s="1"/>
      <c r="C14" s="4" t="s">
        <v>56</v>
      </c>
      <c r="D14" s="1" t="s">
        <v>37</v>
      </c>
      <c r="E14" s="3" t="s">
        <v>51</v>
      </c>
      <c r="F14" s="4"/>
      <c r="G14" s="27">
        <f t="shared" si="0"/>
        <v>0</v>
      </c>
      <c r="H14" s="12"/>
      <c r="I14" s="12"/>
      <c r="J14" s="12"/>
      <c r="K14" s="12"/>
    </row>
  </sheetData>
  <pageMargins left="0.7" right="0.7" top="0.75" bottom="0.75" header="0.3" footer="0.3"/>
  <pageSetup paperSize="9" scale="8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216A9-6D75-0F41-AAE4-862850EF8642}">
  <dimension ref="A1:Q8"/>
  <sheetViews>
    <sheetView workbookViewId="0">
      <selection activeCell="A6" sqref="A6"/>
    </sheetView>
  </sheetViews>
  <sheetFormatPr baseColWidth="10" defaultRowHeight="14.4" x14ac:dyDescent="0.3"/>
  <cols>
    <col min="1" max="1" width="11.44140625" style="21"/>
    <col min="2" max="2" width="0" hidden="1" customWidth="1"/>
    <col min="3" max="3" width="19.109375" customWidth="1"/>
    <col min="4" max="5" width="11.44140625" style="21"/>
    <col min="6" max="6" width="15.77734375" bestFit="1" customWidth="1"/>
    <col min="8" max="8" width="19.44140625" customWidth="1"/>
    <col min="9" max="9" width="14.6640625" customWidth="1"/>
    <col min="10" max="10" width="12.44140625" customWidth="1"/>
    <col min="11" max="11" width="13.109375" customWidth="1"/>
  </cols>
  <sheetData>
    <row r="1" spans="1:17" x14ac:dyDescent="0.3">
      <c r="A1" s="16" t="s">
        <v>0</v>
      </c>
      <c r="B1" s="17" t="s">
        <v>1</v>
      </c>
      <c r="C1" s="17" t="s">
        <v>2</v>
      </c>
      <c r="D1" s="17" t="s">
        <v>3</v>
      </c>
      <c r="E1" s="17" t="s">
        <v>9</v>
      </c>
      <c r="F1" s="17" t="s">
        <v>4</v>
      </c>
      <c r="G1" s="17" t="s">
        <v>54</v>
      </c>
      <c r="H1" s="18" t="s">
        <v>107</v>
      </c>
      <c r="I1" s="24" t="s">
        <v>144</v>
      </c>
      <c r="J1" s="54" t="s">
        <v>111</v>
      </c>
      <c r="K1" s="54" t="s">
        <v>93</v>
      </c>
      <c r="L1" s="24" t="s">
        <v>75</v>
      </c>
      <c r="M1" s="40" t="s">
        <v>108</v>
      </c>
      <c r="N1" s="40" t="s">
        <v>109</v>
      </c>
      <c r="O1" s="40" t="s">
        <v>74</v>
      </c>
      <c r="P1" s="40" t="s">
        <v>110</v>
      </c>
      <c r="Q1" s="40" t="s">
        <v>96</v>
      </c>
    </row>
    <row r="2" spans="1:17" x14ac:dyDescent="0.3">
      <c r="A2" s="25">
        <v>1</v>
      </c>
      <c r="B2" s="1"/>
      <c r="C2" s="4" t="s">
        <v>24</v>
      </c>
      <c r="D2" s="25" t="s">
        <v>6</v>
      </c>
      <c r="E2" s="38" t="s">
        <v>48</v>
      </c>
      <c r="F2" s="32" t="s">
        <v>7</v>
      </c>
      <c r="G2" s="60">
        <f>SUM(Tableau13[[#This Row],[Vertic''Agudes]:[Total Bonus]])</f>
        <v>100</v>
      </c>
      <c r="H2" s="22">
        <v>100</v>
      </c>
      <c r="I2" s="12"/>
      <c r="J2" s="25"/>
      <c r="K2" s="25"/>
      <c r="L2" s="25"/>
      <c r="M2" s="52"/>
      <c r="N2" s="52"/>
      <c r="O2" s="52"/>
      <c r="P2" s="52"/>
      <c r="Q2" s="53"/>
    </row>
    <row r="3" spans="1:17" x14ac:dyDescent="0.3">
      <c r="A3" s="25">
        <v>2</v>
      </c>
      <c r="B3" s="1">
        <v>723175</v>
      </c>
      <c r="C3" s="4" t="s">
        <v>151</v>
      </c>
      <c r="D3" s="25" t="s">
        <v>6</v>
      </c>
      <c r="E3" s="38" t="s">
        <v>48</v>
      </c>
      <c r="F3" s="4" t="s">
        <v>150</v>
      </c>
      <c r="G3" s="60">
        <f>SUM(Tableau13[[#This Row],[Vertic''Agudes]:[Total Bonus]])</f>
        <v>100</v>
      </c>
      <c r="H3" s="23"/>
      <c r="I3" s="12"/>
      <c r="J3" s="25"/>
      <c r="K3" s="25"/>
      <c r="L3" s="25">
        <v>100</v>
      </c>
      <c r="M3" s="25"/>
      <c r="N3" s="25"/>
      <c r="O3" s="25"/>
      <c r="P3" s="25"/>
      <c r="Q3" s="32"/>
    </row>
    <row r="4" spans="1:17" x14ac:dyDescent="0.3">
      <c r="A4" s="25">
        <v>3</v>
      </c>
      <c r="B4" s="1">
        <v>550210</v>
      </c>
      <c r="C4" s="4" t="s">
        <v>225</v>
      </c>
      <c r="D4" s="25"/>
      <c r="E4" s="38"/>
      <c r="F4" s="4"/>
      <c r="G4" s="60">
        <v>100</v>
      </c>
      <c r="H4" s="23"/>
      <c r="I4" s="12">
        <v>100</v>
      </c>
      <c r="J4" s="25"/>
      <c r="K4" s="25"/>
      <c r="L4" s="25"/>
      <c r="M4" s="25"/>
      <c r="N4" s="25"/>
      <c r="O4" s="25"/>
      <c r="P4" s="25"/>
      <c r="Q4" s="32"/>
    </row>
    <row r="5" spans="1:17" x14ac:dyDescent="0.3">
      <c r="A5" s="25">
        <v>4</v>
      </c>
      <c r="B5" s="1">
        <v>343653</v>
      </c>
      <c r="C5" s="4" t="s">
        <v>153</v>
      </c>
      <c r="D5" s="25" t="s">
        <v>6</v>
      </c>
      <c r="E5" s="38" t="s">
        <v>48</v>
      </c>
      <c r="F5" s="4" t="s">
        <v>152</v>
      </c>
      <c r="G5" s="60">
        <f>SUM(Tableau13[[#This Row],[Vertic''Agudes]:[Total Bonus]])</f>
        <v>92</v>
      </c>
      <c r="H5" s="23"/>
      <c r="I5" s="12"/>
      <c r="J5" s="25"/>
      <c r="K5" s="25"/>
      <c r="L5" s="25">
        <v>92</v>
      </c>
      <c r="M5" s="25"/>
      <c r="N5" s="25"/>
      <c r="O5" s="25"/>
      <c r="P5" s="25"/>
      <c r="Q5" s="32"/>
    </row>
    <row r="6" spans="1:17" x14ac:dyDescent="0.3">
      <c r="A6" s="25"/>
      <c r="B6" s="1"/>
      <c r="C6" s="4"/>
      <c r="D6" s="25"/>
      <c r="E6" s="38"/>
      <c r="F6" s="4"/>
      <c r="G6" s="4"/>
      <c r="H6" s="22"/>
      <c r="I6" s="12"/>
      <c r="J6" s="25"/>
      <c r="K6" s="25"/>
      <c r="L6" s="23"/>
      <c r="M6" s="25"/>
      <c r="N6" s="25"/>
      <c r="O6" s="25"/>
      <c r="P6" s="25"/>
      <c r="Q6" s="32"/>
    </row>
    <row r="7" spans="1:17" x14ac:dyDescent="0.3">
      <c r="A7" s="25"/>
      <c r="B7" s="1"/>
      <c r="C7" s="4"/>
      <c r="D7" s="25"/>
      <c r="E7" s="38"/>
      <c r="F7" s="4"/>
      <c r="G7" s="4"/>
      <c r="H7" s="22"/>
      <c r="I7" s="12"/>
      <c r="J7" s="25"/>
      <c r="K7" s="25"/>
      <c r="L7" s="25"/>
      <c r="M7" s="25"/>
      <c r="N7" s="25"/>
      <c r="O7" s="25"/>
      <c r="P7" s="25"/>
      <c r="Q7" s="32"/>
    </row>
    <row r="8" spans="1:17" x14ac:dyDescent="0.3">
      <c r="A8" s="25"/>
      <c r="B8" s="1"/>
      <c r="C8" s="4"/>
      <c r="D8" s="25"/>
      <c r="E8" s="38"/>
      <c r="F8" s="4"/>
      <c r="G8" s="4"/>
      <c r="H8" s="22"/>
      <c r="I8" s="12"/>
      <c r="J8" s="25"/>
      <c r="K8" s="25"/>
      <c r="L8" s="25"/>
      <c r="M8" s="44"/>
      <c r="N8" s="44"/>
      <c r="O8" s="44"/>
      <c r="P8" s="44"/>
      <c r="Q8" s="39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AA95D-C7C7-0249-842A-91227689E4F3}">
  <dimension ref="A1:Q8"/>
  <sheetViews>
    <sheetView workbookViewId="0">
      <selection sqref="A1:Q1"/>
    </sheetView>
  </sheetViews>
  <sheetFormatPr baseColWidth="10" defaultRowHeight="14.4" x14ac:dyDescent="0.3"/>
  <cols>
    <col min="1" max="1" width="5.21875" style="21" bestFit="1" customWidth="1"/>
    <col min="2" max="2" width="0" hidden="1" customWidth="1"/>
    <col min="3" max="3" width="13.77734375" customWidth="1"/>
    <col min="6" max="6" width="18.33203125" customWidth="1"/>
    <col min="7" max="7" width="11.44140625" style="28"/>
    <col min="8" max="8" width="16" customWidth="1"/>
  </cols>
  <sheetData>
    <row r="1" spans="1:17" x14ac:dyDescent="0.3">
      <c r="A1" s="26" t="s">
        <v>0</v>
      </c>
      <c r="B1" s="26" t="s">
        <v>1</v>
      </c>
      <c r="C1" s="26" t="s">
        <v>2</v>
      </c>
      <c r="D1" s="26" t="s">
        <v>3</v>
      </c>
      <c r="E1" s="26" t="s">
        <v>9</v>
      </c>
      <c r="F1" s="26" t="s">
        <v>4</v>
      </c>
      <c r="G1" s="26" t="s">
        <v>54</v>
      </c>
      <c r="H1" s="29" t="s">
        <v>107</v>
      </c>
      <c r="I1" s="65" t="s">
        <v>144</v>
      </c>
      <c r="J1" s="55" t="s">
        <v>111</v>
      </c>
      <c r="K1" s="55" t="s">
        <v>93</v>
      </c>
      <c r="L1" s="26" t="s">
        <v>75</v>
      </c>
      <c r="M1" s="26" t="s">
        <v>108</v>
      </c>
      <c r="N1" s="26" t="s">
        <v>109</v>
      </c>
      <c r="O1" s="26" t="s">
        <v>74</v>
      </c>
      <c r="P1" s="26" t="s">
        <v>110</v>
      </c>
      <c r="Q1" s="41" t="s">
        <v>96</v>
      </c>
    </row>
    <row r="2" spans="1:17" x14ac:dyDescent="0.3">
      <c r="A2" s="33">
        <v>1</v>
      </c>
      <c r="B2" s="2">
        <v>1039738</v>
      </c>
      <c r="C2" s="5" t="s">
        <v>226</v>
      </c>
      <c r="D2" s="2"/>
      <c r="E2" s="13"/>
      <c r="F2" s="5"/>
      <c r="G2" s="31">
        <f>SUM(H2:K2)</f>
        <v>100</v>
      </c>
      <c r="H2" s="56"/>
      <c r="I2" s="57">
        <v>100</v>
      </c>
      <c r="J2" s="35"/>
      <c r="K2" s="35"/>
      <c r="L2" s="35"/>
      <c r="M2" s="35"/>
      <c r="N2" s="58"/>
      <c r="O2" s="58"/>
      <c r="P2" s="58"/>
      <c r="Q2" s="42"/>
    </row>
    <row r="3" spans="1:17" x14ac:dyDescent="0.3">
      <c r="A3" s="30">
        <v>2</v>
      </c>
      <c r="B3" s="9"/>
      <c r="C3" s="10" t="s">
        <v>227</v>
      </c>
      <c r="D3" s="9"/>
      <c r="E3" s="11"/>
      <c r="F3" s="10"/>
      <c r="G3" s="27">
        <v>92</v>
      </c>
      <c r="H3" s="23"/>
      <c r="I3" s="12">
        <v>92</v>
      </c>
      <c r="J3" s="25"/>
      <c r="K3" s="25"/>
      <c r="L3" s="25"/>
      <c r="M3" s="25"/>
      <c r="N3" s="52"/>
      <c r="O3" s="52"/>
      <c r="P3" s="52"/>
      <c r="Q3" s="53"/>
    </row>
    <row r="4" spans="1:17" x14ac:dyDescent="0.3">
      <c r="A4" s="35"/>
      <c r="B4" s="35"/>
      <c r="C4" s="35"/>
      <c r="D4" s="58"/>
      <c r="E4" s="58"/>
      <c r="F4" s="58"/>
      <c r="G4" s="42"/>
      <c r="H4" s="56"/>
      <c r="I4" s="57"/>
      <c r="J4" s="35"/>
      <c r="K4" s="35"/>
      <c r="L4" s="35"/>
      <c r="M4" s="35"/>
      <c r="N4" s="58"/>
      <c r="O4" s="58"/>
      <c r="P4" s="58"/>
      <c r="Q4" s="42"/>
    </row>
    <row r="5" spans="1:17" x14ac:dyDescent="0.3">
      <c r="A5" s="25"/>
      <c r="B5" s="25"/>
      <c r="C5" s="25"/>
      <c r="D5" s="25"/>
      <c r="E5" s="25"/>
      <c r="F5" s="25"/>
      <c r="G5" s="32"/>
      <c r="H5" s="22"/>
      <c r="I5" s="12"/>
      <c r="J5" s="25"/>
      <c r="K5" s="25"/>
      <c r="L5" s="25"/>
      <c r="M5" s="25"/>
      <c r="N5" s="25"/>
      <c r="O5" s="25"/>
      <c r="P5" s="25"/>
      <c r="Q5" s="32"/>
    </row>
    <row r="6" spans="1:17" x14ac:dyDescent="0.3">
      <c r="A6" s="35"/>
      <c r="B6" s="56"/>
      <c r="C6" s="35"/>
      <c r="D6" s="35"/>
      <c r="E6" s="35"/>
      <c r="F6" s="35"/>
      <c r="G6" s="37"/>
      <c r="H6" s="59"/>
      <c r="I6" s="57"/>
      <c r="J6" s="35"/>
      <c r="K6" s="35"/>
      <c r="L6" s="56"/>
      <c r="M6" s="35"/>
      <c r="N6" s="35"/>
      <c r="O6" s="35"/>
      <c r="P6" s="35"/>
      <c r="Q6" s="37"/>
    </row>
    <row r="7" spans="1:17" x14ac:dyDescent="0.3">
      <c r="A7" s="25"/>
      <c r="B7" s="25"/>
      <c r="C7" s="25"/>
      <c r="D7" s="25"/>
      <c r="E7" s="25"/>
      <c r="F7" s="25"/>
      <c r="G7" s="32"/>
      <c r="H7" s="22"/>
      <c r="I7" s="12"/>
      <c r="J7" s="25"/>
      <c r="K7" s="25"/>
      <c r="L7" s="25"/>
      <c r="M7" s="25"/>
      <c r="N7" s="25"/>
      <c r="O7" s="25"/>
      <c r="P7" s="25"/>
      <c r="Q7" s="32"/>
    </row>
    <row r="8" spans="1:17" x14ac:dyDescent="0.3">
      <c r="A8" s="35"/>
      <c r="B8" s="35"/>
      <c r="C8" s="35"/>
      <c r="D8" s="35"/>
      <c r="E8" s="35"/>
      <c r="F8" s="35"/>
      <c r="G8" s="37"/>
      <c r="H8" s="59"/>
      <c r="I8" s="57"/>
      <c r="J8" s="35"/>
      <c r="K8" s="35"/>
      <c r="L8" s="35"/>
      <c r="M8" s="35"/>
      <c r="N8" s="35"/>
      <c r="O8" s="35"/>
      <c r="P8" s="35"/>
      <c r="Q8" s="37"/>
    </row>
  </sheetData>
  <autoFilter ref="A1:Q1" xr:uid="{32FAA95D-C7C7-0249-842A-91227689E4F3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123CE-D670-4179-B2F7-2CF0BE416FE2}">
  <dimension ref="A1:Q10"/>
  <sheetViews>
    <sheetView zoomScale="90" zoomScaleNormal="90" workbookViewId="0">
      <selection activeCell="A2" sqref="A2:A8"/>
    </sheetView>
  </sheetViews>
  <sheetFormatPr baseColWidth="10" defaultRowHeight="14.4" x14ac:dyDescent="0.3"/>
  <cols>
    <col min="1" max="1" width="11.44140625" style="21"/>
    <col min="2" max="2" width="0" hidden="1" customWidth="1"/>
    <col min="3" max="3" width="19.109375" customWidth="1"/>
    <col min="6" max="6" width="15.77734375" bestFit="1" customWidth="1"/>
    <col min="8" max="8" width="19.44140625" customWidth="1"/>
    <col min="9" max="9" width="14.6640625" customWidth="1"/>
    <col min="10" max="10" width="12.44140625" customWidth="1"/>
    <col min="11" max="11" width="13.109375" customWidth="1"/>
  </cols>
  <sheetData>
    <row r="1" spans="1:17" x14ac:dyDescent="0.3">
      <c r="A1" s="16" t="s">
        <v>0</v>
      </c>
      <c r="B1" s="17" t="s">
        <v>1</v>
      </c>
      <c r="C1" s="17" t="s">
        <v>2</v>
      </c>
      <c r="D1" s="17" t="s">
        <v>3</v>
      </c>
      <c r="E1" s="17" t="s">
        <v>9</v>
      </c>
      <c r="F1" s="17" t="s">
        <v>4</v>
      </c>
      <c r="G1" s="17" t="s">
        <v>54</v>
      </c>
      <c r="H1" s="18" t="s">
        <v>107</v>
      </c>
      <c r="I1" s="24" t="s">
        <v>144</v>
      </c>
      <c r="J1" s="54" t="s">
        <v>111</v>
      </c>
      <c r="K1" s="54" t="s">
        <v>93</v>
      </c>
      <c r="L1" s="24" t="s">
        <v>75</v>
      </c>
      <c r="M1" s="40" t="s">
        <v>108</v>
      </c>
      <c r="N1" s="40" t="s">
        <v>109</v>
      </c>
      <c r="O1" s="40" t="s">
        <v>74</v>
      </c>
      <c r="P1" s="40" t="s">
        <v>110</v>
      </c>
      <c r="Q1" s="40" t="s">
        <v>96</v>
      </c>
    </row>
    <row r="2" spans="1:17" x14ac:dyDescent="0.3">
      <c r="A2" s="35">
        <v>1</v>
      </c>
      <c r="B2" s="6">
        <v>803045</v>
      </c>
      <c r="C2" s="7" t="s">
        <v>72</v>
      </c>
      <c r="D2" s="35" t="s">
        <v>6</v>
      </c>
      <c r="E2" s="36" t="s">
        <v>49</v>
      </c>
      <c r="F2" s="37" t="s">
        <v>198</v>
      </c>
      <c r="G2" s="34">
        <f t="shared" ref="G2:G10" si="0">SUM(H2:Q2)</f>
        <v>292</v>
      </c>
      <c r="H2" s="56">
        <v>100</v>
      </c>
      <c r="I2" s="12"/>
      <c r="J2" s="25"/>
      <c r="K2" s="25"/>
      <c r="L2" s="25">
        <v>92</v>
      </c>
      <c r="M2" s="52">
        <v>100</v>
      </c>
      <c r="N2" s="52"/>
      <c r="O2" s="52"/>
      <c r="P2" s="52"/>
      <c r="Q2" s="53"/>
    </row>
    <row r="3" spans="1:17" x14ac:dyDescent="0.3">
      <c r="A3" s="25">
        <v>2</v>
      </c>
      <c r="B3" s="1">
        <v>976238</v>
      </c>
      <c r="C3" s="4" t="s">
        <v>36</v>
      </c>
      <c r="D3" s="25" t="s">
        <v>6</v>
      </c>
      <c r="E3" s="38" t="s">
        <v>49</v>
      </c>
      <c r="F3" s="32" t="s">
        <v>7</v>
      </c>
      <c r="G3" s="63">
        <f t="shared" si="0"/>
        <v>285</v>
      </c>
      <c r="H3" s="22">
        <v>85</v>
      </c>
      <c r="I3" s="12">
        <v>100</v>
      </c>
      <c r="J3" s="25"/>
      <c r="K3" s="25"/>
      <c r="L3" s="25">
        <v>100</v>
      </c>
      <c r="M3" s="25"/>
      <c r="N3" s="25"/>
      <c r="O3" s="25"/>
      <c r="P3" s="25"/>
      <c r="Q3" s="32"/>
    </row>
    <row r="4" spans="1:17" x14ac:dyDescent="0.3">
      <c r="A4" s="35">
        <v>3</v>
      </c>
      <c r="B4" s="1">
        <v>753496</v>
      </c>
      <c r="C4" s="4" t="s">
        <v>25</v>
      </c>
      <c r="D4" s="25" t="s">
        <v>6</v>
      </c>
      <c r="E4" s="38" t="s">
        <v>49</v>
      </c>
      <c r="F4" s="32" t="s">
        <v>7</v>
      </c>
      <c r="G4" s="63">
        <f t="shared" si="0"/>
        <v>171</v>
      </c>
      <c r="H4" s="23">
        <v>79</v>
      </c>
      <c r="I4" s="12">
        <v>92</v>
      </c>
      <c r="J4" s="25"/>
      <c r="K4" s="25"/>
      <c r="L4" s="25"/>
      <c r="M4" s="25"/>
      <c r="N4" s="25"/>
      <c r="O4" s="25"/>
      <c r="P4" s="25"/>
      <c r="Q4" s="32"/>
    </row>
    <row r="5" spans="1:17" x14ac:dyDescent="0.3">
      <c r="A5" s="25">
        <v>4</v>
      </c>
      <c r="B5" s="1">
        <v>731954</v>
      </c>
      <c r="C5" s="4" t="s">
        <v>34</v>
      </c>
      <c r="D5" s="25" t="s">
        <v>6</v>
      </c>
      <c r="E5" s="38" t="s">
        <v>49</v>
      </c>
      <c r="F5" s="32" t="s">
        <v>7</v>
      </c>
      <c r="G5" s="63">
        <f t="shared" si="0"/>
        <v>92</v>
      </c>
      <c r="H5" s="23">
        <v>92</v>
      </c>
      <c r="I5" s="12"/>
      <c r="J5" s="25"/>
      <c r="K5" s="25"/>
      <c r="L5" s="25"/>
      <c r="M5" s="25"/>
      <c r="N5" s="25"/>
      <c r="O5" s="25"/>
      <c r="P5" s="25"/>
      <c r="Q5" s="32"/>
    </row>
    <row r="6" spans="1:17" x14ac:dyDescent="0.3">
      <c r="A6" s="35">
        <v>5</v>
      </c>
      <c r="B6" s="1"/>
      <c r="C6" s="4" t="s">
        <v>72</v>
      </c>
      <c r="D6" s="25" t="s">
        <v>6</v>
      </c>
      <c r="E6" s="38" t="s">
        <v>49</v>
      </c>
      <c r="F6" s="32" t="s">
        <v>198</v>
      </c>
      <c r="G6" s="60">
        <f t="shared" si="0"/>
        <v>92</v>
      </c>
      <c r="H6" s="22"/>
      <c r="I6" s="12"/>
      <c r="J6" s="25"/>
      <c r="K6" s="25"/>
      <c r="L6" s="25"/>
      <c r="M6" s="25">
        <v>92</v>
      </c>
      <c r="N6" s="25"/>
      <c r="O6" s="25"/>
      <c r="P6" s="25"/>
      <c r="Q6" s="32"/>
    </row>
    <row r="7" spans="1:17" x14ac:dyDescent="0.3">
      <c r="A7" s="25">
        <v>6</v>
      </c>
      <c r="B7" s="1"/>
      <c r="C7" s="4" t="s">
        <v>223</v>
      </c>
      <c r="D7" s="1" t="s">
        <v>6</v>
      </c>
      <c r="E7" s="3" t="s">
        <v>49</v>
      </c>
      <c r="F7" s="4" t="s">
        <v>198</v>
      </c>
      <c r="G7" s="60">
        <f t="shared" si="0"/>
        <v>85</v>
      </c>
      <c r="H7" s="22"/>
      <c r="I7" s="12"/>
      <c r="J7" s="25"/>
      <c r="K7" s="25"/>
      <c r="L7" s="25"/>
      <c r="M7" s="25">
        <v>85</v>
      </c>
      <c r="N7" s="25"/>
      <c r="O7" s="25"/>
      <c r="P7" s="25"/>
      <c r="Q7" s="32"/>
    </row>
    <row r="8" spans="1:17" x14ac:dyDescent="0.3">
      <c r="A8" s="35">
        <v>7</v>
      </c>
      <c r="B8" s="1"/>
      <c r="C8" s="4" t="s">
        <v>148</v>
      </c>
      <c r="D8" s="25" t="s">
        <v>6</v>
      </c>
      <c r="E8" s="38" t="s">
        <v>49</v>
      </c>
      <c r="F8" s="4" t="s">
        <v>149</v>
      </c>
      <c r="G8" s="60">
        <f t="shared" si="0"/>
        <v>0</v>
      </c>
      <c r="H8" s="22"/>
      <c r="I8" s="12"/>
      <c r="J8" s="25"/>
      <c r="K8" s="25"/>
      <c r="L8" s="23"/>
      <c r="M8" s="25"/>
      <c r="N8" s="25"/>
      <c r="O8" s="25"/>
      <c r="P8" s="25"/>
      <c r="Q8" s="32"/>
    </row>
    <row r="9" spans="1:17" x14ac:dyDescent="0.3">
      <c r="A9" s="25"/>
      <c r="B9" s="1"/>
      <c r="C9" s="4"/>
      <c r="D9" s="25"/>
      <c r="E9" s="38"/>
      <c r="F9" s="4"/>
      <c r="G9" s="60">
        <f t="shared" si="0"/>
        <v>0</v>
      </c>
      <c r="H9" s="22"/>
      <c r="I9" s="12"/>
      <c r="J9" s="25"/>
      <c r="K9" s="25"/>
      <c r="L9" s="23"/>
      <c r="M9" s="25"/>
      <c r="N9" s="25"/>
      <c r="O9" s="25"/>
      <c r="P9" s="25"/>
      <c r="Q9" s="32"/>
    </row>
    <row r="10" spans="1:17" x14ac:dyDescent="0.3">
      <c r="A10" s="25"/>
      <c r="B10" s="1"/>
      <c r="C10" s="4"/>
      <c r="D10" s="25"/>
      <c r="E10" s="38"/>
      <c r="F10" s="4"/>
      <c r="G10" s="60">
        <f t="shared" si="0"/>
        <v>0</v>
      </c>
      <c r="H10" s="22"/>
      <c r="I10" s="12"/>
      <c r="J10" s="25"/>
      <c r="K10" s="25"/>
      <c r="L10" s="23"/>
      <c r="M10" s="44"/>
      <c r="N10" s="44"/>
      <c r="O10" s="44"/>
      <c r="P10" s="44"/>
      <c r="Q10" s="3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9617D-B49B-4C99-A1F5-3759C9916111}">
  <dimension ref="A1:Q8"/>
  <sheetViews>
    <sheetView zoomScale="90" zoomScaleNormal="90" workbookViewId="0">
      <selection activeCell="I16" sqref="I16"/>
    </sheetView>
  </sheetViews>
  <sheetFormatPr baseColWidth="10" defaultRowHeight="14.4" x14ac:dyDescent="0.3"/>
  <cols>
    <col min="2" max="2" width="0" hidden="1" customWidth="1"/>
    <col min="3" max="3" width="19.109375" customWidth="1"/>
    <col min="6" max="6" width="15.77734375" bestFit="1" customWidth="1"/>
    <col min="8" max="8" width="19.44140625" customWidth="1"/>
    <col min="9" max="9" width="14.6640625" customWidth="1"/>
    <col min="10" max="10" width="12.44140625" customWidth="1"/>
    <col min="11" max="11" width="13.109375" customWidth="1"/>
  </cols>
  <sheetData>
    <row r="1" spans="1:17" x14ac:dyDescent="0.3">
      <c r="A1" s="16" t="s">
        <v>0</v>
      </c>
      <c r="B1" s="17" t="s">
        <v>1</v>
      </c>
      <c r="C1" s="17" t="s">
        <v>2</v>
      </c>
      <c r="D1" s="17" t="s">
        <v>3</v>
      </c>
      <c r="E1" s="17" t="s">
        <v>9</v>
      </c>
      <c r="F1" s="17" t="s">
        <v>4</v>
      </c>
      <c r="G1" s="17" t="s">
        <v>54</v>
      </c>
      <c r="H1" s="18" t="s">
        <v>107</v>
      </c>
      <c r="I1" s="24" t="s">
        <v>144</v>
      </c>
      <c r="J1" s="54" t="s">
        <v>111</v>
      </c>
      <c r="K1" s="54" t="s">
        <v>93</v>
      </c>
      <c r="L1" s="24" t="s">
        <v>75</v>
      </c>
      <c r="M1" s="40" t="s">
        <v>108</v>
      </c>
      <c r="N1" s="40" t="s">
        <v>109</v>
      </c>
      <c r="O1" s="40" t="s">
        <v>74</v>
      </c>
      <c r="P1" s="40" t="s">
        <v>110</v>
      </c>
      <c r="Q1" s="40" t="s">
        <v>96</v>
      </c>
    </row>
    <row r="2" spans="1:17" x14ac:dyDescent="0.3">
      <c r="A2" s="6">
        <v>1</v>
      </c>
      <c r="B2" s="6">
        <v>803045</v>
      </c>
      <c r="C2" s="7" t="s">
        <v>127</v>
      </c>
      <c r="D2" s="35" t="s">
        <v>37</v>
      </c>
      <c r="E2" s="36" t="s">
        <v>49</v>
      </c>
      <c r="F2" s="37" t="s">
        <v>198</v>
      </c>
      <c r="G2" s="34">
        <f t="shared" ref="G2:G8" si="0">SUM(H2:Q2)</f>
        <v>300</v>
      </c>
      <c r="H2" s="56">
        <v>100</v>
      </c>
      <c r="I2" s="12"/>
      <c r="J2" s="25"/>
      <c r="K2" s="25"/>
      <c r="L2" s="25">
        <v>100</v>
      </c>
      <c r="M2" s="52">
        <v>100</v>
      </c>
      <c r="N2" s="52"/>
      <c r="O2" s="52"/>
      <c r="P2" s="52"/>
      <c r="Q2" s="53"/>
    </row>
    <row r="3" spans="1:17" x14ac:dyDescent="0.3">
      <c r="A3" s="1">
        <v>2</v>
      </c>
      <c r="B3" s="1">
        <v>731954</v>
      </c>
      <c r="C3" s="4" t="s">
        <v>128</v>
      </c>
      <c r="D3" s="25" t="s">
        <v>37</v>
      </c>
      <c r="E3" s="38" t="s">
        <v>49</v>
      </c>
      <c r="F3" s="32" t="s">
        <v>198</v>
      </c>
      <c r="G3" s="63">
        <f t="shared" si="0"/>
        <v>276</v>
      </c>
      <c r="H3" s="23">
        <v>92</v>
      </c>
      <c r="I3" s="12"/>
      <c r="J3" s="25"/>
      <c r="K3" s="25"/>
      <c r="L3" s="25">
        <v>92</v>
      </c>
      <c r="M3" s="25">
        <v>92</v>
      </c>
      <c r="N3" s="25"/>
      <c r="O3" s="25"/>
      <c r="P3" s="25"/>
      <c r="Q3" s="32"/>
    </row>
    <row r="4" spans="1:17" x14ac:dyDescent="0.3">
      <c r="A4" s="1">
        <v>3</v>
      </c>
      <c r="B4" s="1">
        <v>976238</v>
      </c>
      <c r="C4" s="4" t="s">
        <v>45</v>
      </c>
      <c r="D4" s="25" t="s">
        <v>37</v>
      </c>
      <c r="E4" s="38" t="s">
        <v>49</v>
      </c>
      <c r="F4" s="32" t="s">
        <v>7</v>
      </c>
      <c r="G4" s="63">
        <f t="shared" si="0"/>
        <v>185</v>
      </c>
      <c r="H4" s="22">
        <v>0</v>
      </c>
      <c r="I4" s="12">
        <v>100</v>
      </c>
      <c r="J4" s="25"/>
      <c r="K4" s="25"/>
      <c r="L4" s="25">
        <v>85</v>
      </c>
      <c r="M4" s="25"/>
      <c r="N4" s="25"/>
      <c r="O4" s="25"/>
      <c r="P4" s="25"/>
      <c r="Q4" s="32"/>
    </row>
    <row r="5" spans="1:17" x14ac:dyDescent="0.3">
      <c r="A5" s="1">
        <v>4</v>
      </c>
      <c r="B5" s="1"/>
      <c r="C5" s="4" t="s">
        <v>224</v>
      </c>
      <c r="D5" s="25" t="s">
        <v>37</v>
      </c>
      <c r="E5" s="38" t="s">
        <v>49</v>
      </c>
      <c r="F5" s="4" t="s">
        <v>198</v>
      </c>
      <c r="G5" s="60">
        <f t="shared" si="0"/>
        <v>85</v>
      </c>
      <c r="H5" s="22"/>
      <c r="I5" s="12"/>
      <c r="J5" s="25"/>
      <c r="K5" s="25"/>
      <c r="L5" s="23"/>
      <c r="M5" s="25">
        <v>85</v>
      </c>
      <c r="N5" s="25"/>
      <c r="O5" s="25"/>
      <c r="P5" s="25"/>
      <c r="Q5" s="32"/>
    </row>
    <row r="6" spans="1:17" x14ac:dyDescent="0.3">
      <c r="A6" s="1">
        <v>5</v>
      </c>
      <c r="B6" s="1">
        <v>753496</v>
      </c>
      <c r="C6" s="4" t="s">
        <v>129</v>
      </c>
      <c r="D6" s="25" t="s">
        <v>37</v>
      </c>
      <c r="E6" s="38" t="s">
        <v>49</v>
      </c>
      <c r="F6" s="32" t="s">
        <v>125</v>
      </c>
      <c r="G6" s="63">
        <f t="shared" si="0"/>
        <v>0</v>
      </c>
      <c r="H6" s="23">
        <v>0</v>
      </c>
      <c r="I6" s="12"/>
      <c r="J6" s="25"/>
      <c r="K6" s="25"/>
      <c r="L6" s="25">
        <v>0</v>
      </c>
      <c r="M6" s="25"/>
      <c r="N6" s="25"/>
      <c r="O6" s="25"/>
      <c r="P6" s="25"/>
      <c r="Q6" s="32"/>
    </row>
    <row r="7" spans="1:17" x14ac:dyDescent="0.3">
      <c r="A7" s="1"/>
      <c r="B7" s="1"/>
      <c r="C7" s="4"/>
      <c r="D7" s="1"/>
      <c r="E7" s="3"/>
      <c r="F7" s="4"/>
      <c r="G7" s="4">
        <f t="shared" si="0"/>
        <v>0</v>
      </c>
      <c r="H7" s="22"/>
      <c r="I7" s="12"/>
      <c r="J7" s="25"/>
      <c r="K7" s="25"/>
      <c r="L7" s="25"/>
      <c r="M7" s="25"/>
      <c r="N7" s="25"/>
      <c r="O7" s="25"/>
      <c r="P7" s="25"/>
      <c r="Q7" s="32"/>
    </row>
    <row r="8" spans="1:17" x14ac:dyDescent="0.3">
      <c r="A8" s="1"/>
      <c r="B8" s="1"/>
      <c r="C8" s="4"/>
      <c r="D8" s="1"/>
      <c r="E8" s="3"/>
      <c r="F8" s="4"/>
      <c r="G8" s="4">
        <f t="shared" si="0"/>
        <v>0</v>
      </c>
      <c r="H8" s="22"/>
      <c r="I8" s="12"/>
      <c r="J8" s="25"/>
      <c r="K8" s="25"/>
      <c r="L8" s="25"/>
      <c r="M8" s="44"/>
      <c r="N8" s="44"/>
      <c r="O8" s="44"/>
      <c r="P8" s="44"/>
      <c r="Q8" s="39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5C26F-2EE0-4516-A8D6-CC8FD3071B4D}">
  <dimension ref="A1:Q11"/>
  <sheetViews>
    <sheetView workbookViewId="0">
      <selection activeCell="E7" sqref="E7"/>
    </sheetView>
  </sheetViews>
  <sheetFormatPr baseColWidth="10" defaultRowHeight="14.4" x14ac:dyDescent="0.3"/>
  <cols>
    <col min="2" max="2" width="0" hidden="1" customWidth="1"/>
    <col min="3" max="3" width="19.109375" customWidth="1"/>
    <col min="6" max="6" width="15.77734375" bestFit="1" customWidth="1"/>
    <col min="8" max="8" width="19.44140625" customWidth="1"/>
    <col min="9" max="9" width="14.6640625" customWidth="1"/>
    <col min="10" max="10" width="12.44140625" customWidth="1"/>
    <col min="11" max="11" width="13.109375" customWidth="1"/>
  </cols>
  <sheetData>
    <row r="1" spans="1:17" x14ac:dyDescent="0.3">
      <c r="A1" s="16" t="s">
        <v>0</v>
      </c>
      <c r="B1" s="17" t="s">
        <v>1</v>
      </c>
      <c r="C1" s="17" t="s">
        <v>2</v>
      </c>
      <c r="D1" s="17" t="s">
        <v>3</v>
      </c>
      <c r="E1" s="17" t="s">
        <v>9</v>
      </c>
      <c r="F1" s="17" t="s">
        <v>4</v>
      </c>
      <c r="G1" s="17" t="s">
        <v>54</v>
      </c>
      <c r="H1" s="18" t="s">
        <v>107</v>
      </c>
      <c r="I1" s="24" t="s">
        <v>144</v>
      </c>
      <c r="J1" s="54" t="s">
        <v>111</v>
      </c>
      <c r="K1" s="54" t="s">
        <v>93</v>
      </c>
      <c r="L1" s="24" t="s">
        <v>75</v>
      </c>
      <c r="M1" s="40" t="s">
        <v>108</v>
      </c>
      <c r="N1" s="40" t="s">
        <v>109</v>
      </c>
      <c r="O1" s="40" t="s">
        <v>74</v>
      </c>
      <c r="P1" s="40" t="s">
        <v>110</v>
      </c>
      <c r="Q1" s="40" t="s">
        <v>96</v>
      </c>
    </row>
    <row r="2" spans="1:17" x14ac:dyDescent="0.3">
      <c r="A2" s="6">
        <v>1</v>
      </c>
      <c r="B2" s="6">
        <v>803045</v>
      </c>
      <c r="C2" s="7" t="s">
        <v>44</v>
      </c>
      <c r="D2" s="35" t="s">
        <v>6</v>
      </c>
      <c r="E2" s="36" t="s">
        <v>50</v>
      </c>
      <c r="F2" s="37" t="s">
        <v>125</v>
      </c>
      <c r="G2" s="34">
        <f t="shared" ref="G2:G11" si="0">SUM(H2:Q2)</f>
        <v>285</v>
      </c>
      <c r="H2" s="56">
        <v>100</v>
      </c>
      <c r="I2" s="12"/>
      <c r="J2" s="25"/>
      <c r="K2" s="25"/>
      <c r="L2" s="25">
        <v>85</v>
      </c>
      <c r="M2" s="52">
        <v>100</v>
      </c>
      <c r="N2" s="52"/>
      <c r="O2" s="52"/>
      <c r="P2" s="52"/>
      <c r="Q2" s="53"/>
    </row>
    <row r="3" spans="1:17" x14ac:dyDescent="0.3">
      <c r="A3" s="1">
        <v>2</v>
      </c>
      <c r="B3" s="1">
        <v>976238</v>
      </c>
      <c r="C3" s="4" t="s">
        <v>131</v>
      </c>
      <c r="D3" s="25" t="s">
        <v>6</v>
      </c>
      <c r="E3" s="38" t="s">
        <v>50</v>
      </c>
      <c r="F3" s="32" t="s">
        <v>132</v>
      </c>
      <c r="G3" s="63">
        <f t="shared" si="0"/>
        <v>256</v>
      </c>
      <c r="H3" s="22">
        <v>85</v>
      </c>
      <c r="I3" s="12">
        <v>92</v>
      </c>
      <c r="J3" s="25"/>
      <c r="K3" s="25"/>
      <c r="L3" s="25">
        <v>79</v>
      </c>
      <c r="M3" s="25"/>
      <c r="N3" s="25"/>
      <c r="O3" s="25"/>
      <c r="P3" s="25"/>
      <c r="Q3" s="32"/>
    </row>
    <row r="4" spans="1:17" x14ac:dyDescent="0.3">
      <c r="A4" s="1">
        <v>3</v>
      </c>
      <c r="B4" s="1">
        <v>731954</v>
      </c>
      <c r="C4" s="4" t="s">
        <v>130</v>
      </c>
      <c r="D4" s="25" t="s">
        <v>6</v>
      </c>
      <c r="E4" s="38" t="s">
        <v>50</v>
      </c>
      <c r="F4" s="32" t="s">
        <v>20</v>
      </c>
      <c r="G4" s="63">
        <f t="shared" si="0"/>
        <v>184</v>
      </c>
      <c r="H4" s="23">
        <v>92</v>
      </c>
      <c r="I4" s="12"/>
      <c r="J4" s="25"/>
      <c r="K4" s="25"/>
      <c r="L4" s="25">
        <v>92</v>
      </c>
      <c r="M4" s="25"/>
      <c r="N4" s="25"/>
      <c r="O4" s="25"/>
      <c r="P4" s="25"/>
      <c r="Q4" s="32"/>
    </row>
    <row r="5" spans="1:17" x14ac:dyDescent="0.3">
      <c r="A5" s="1">
        <v>4</v>
      </c>
      <c r="B5" s="1"/>
      <c r="C5" s="4" t="s">
        <v>135</v>
      </c>
      <c r="D5" s="25" t="s">
        <v>6</v>
      </c>
      <c r="E5" s="38" t="s">
        <v>50</v>
      </c>
      <c r="F5" s="32" t="s">
        <v>20</v>
      </c>
      <c r="G5" s="60">
        <f t="shared" si="0"/>
        <v>143</v>
      </c>
      <c r="H5" s="22">
        <v>69</v>
      </c>
      <c r="I5" s="12"/>
      <c r="J5" s="25"/>
      <c r="K5" s="25"/>
      <c r="L5" s="25">
        <v>74</v>
      </c>
      <c r="M5" s="25"/>
      <c r="N5" s="25"/>
      <c r="O5" s="25"/>
      <c r="P5" s="25"/>
      <c r="Q5" s="32"/>
    </row>
    <row r="6" spans="1:17" x14ac:dyDescent="0.3">
      <c r="A6" s="1">
        <v>5</v>
      </c>
      <c r="B6" s="1"/>
      <c r="C6" s="4" t="s">
        <v>146</v>
      </c>
      <c r="D6" s="25" t="s">
        <v>6</v>
      </c>
      <c r="E6" s="38" t="s">
        <v>50</v>
      </c>
      <c r="F6" s="32" t="s">
        <v>132</v>
      </c>
      <c r="G6" s="60">
        <f t="shared" si="0"/>
        <v>100</v>
      </c>
      <c r="H6" s="22"/>
      <c r="I6" s="12"/>
      <c r="J6" s="25"/>
      <c r="K6" s="25"/>
      <c r="L6" s="25">
        <v>100</v>
      </c>
      <c r="M6" s="25"/>
      <c r="N6" s="25"/>
      <c r="O6" s="25"/>
      <c r="P6" s="25"/>
      <c r="Q6" s="32"/>
    </row>
    <row r="7" spans="1:17" x14ac:dyDescent="0.3">
      <c r="A7" s="1">
        <v>6</v>
      </c>
      <c r="B7" s="1"/>
      <c r="C7" s="4" t="s">
        <v>228</v>
      </c>
      <c r="D7" s="25" t="s">
        <v>6</v>
      </c>
      <c r="E7" s="38" t="s">
        <v>50</v>
      </c>
      <c r="F7" s="4"/>
      <c r="G7" s="60">
        <f t="shared" si="0"/>
        <v>100</v>
      </c>
      <c r="H7" s="22"/>
      <c r="I7" s="12">
        <v>100</v>
      </c>
      <c r="J7" s="25"/>
      <c r="K7" s="25"/>
      <c r="L7" s="25"/>
      <c r="M7" s="25"/>
      <c r="N7" s="25"/>
      <c r="O7" s="25"/>
      <c r="P7" s="25"/>
      <c r="Q7" s="25"/>
    </row>
    <row r="8" spans="1:17" x14ac:dyDescent="0.3">
      <c r="A8" s="1">
        <v>7</v>
      </c>
      <c r="B8" s="1">
        <v>753496</v>
      </c>
      <c r="C8" s="4" t="s">
        <v>133</v>
      </c>
      <c r="D8" s="25" t="s">
        <v>6</v>
      </c>
      <c r="E8" s="38" t="s">
        <v>50</v>
      </c>
      <c r="F8" s="32" t="s">
        <v>132</v>
      </c>
      <c r="G8" s="63">
        <f t="shared" si="0"/>
        <v>79</v>
      </c>
      <c r="H8" s="23">
        <v>79</v>
      </c>
      <c r="I8" s="12"/>
      <c r="J8" s="25"/>
      <c r="K8" s="25"/>
      <c r="L8" s="25"/>
      <c r="M8" s="44"/>
      <c r="N8" s="44"/>
      <c r="O8" s="44"/>
      <c r="P8" s="44"/>
      <c r="Q8" s="39"/>
    </row>
    <row r="9" spans="1:17" x14ac:dyDescent="0.3">
      <c r="A9" s="1">
        <v>8</v>
      </c>
      <c r="B9" s="1"/>
      <c r="C9" s="4" t="s">
        <v>134</v>
      </c>
      <c r="D9" s="25" t="s">
        <v>6</v>
      </c>
      <c r="E9" s="38" t="s">
        <v>50</v>
      </c>
      <c r="F9" s="32" t="s">
        <v>20</v>
      </c>
      <c r="G9" s="60">
        <f t="shared" si="0"/>
        <v>74</v>
      </c>
      <c r="H9" s="22">
        <v>74</v>
      </c>
      <c r="I9" s="12"/>
      <c r="J9" s="25"/>
      <c r="K9" s="25"/>
      <c r="L9" s="23"/>
      <c r="M9" s="25"/>
      <c r="N9" s="25"/>
      <c r="O9" s="25"/>
      <c r="P9" s="25"/>
      <c r="Q9" s="32"/>
    </row>
    <row r="10" spans="1:17" x14ac:dyDescent="0.3">
      <c r="A10" s="1">
        <v>9</v>
      </c>
      <c r="B10" s="1"/>
      <c r="C10" s="4" t="s">
        <v>147</v>
      </c>
      <c r="D10" s="25" t="s">
        <v>6</v>
      </c>
      <c r="E10" s="38" t="s">
        <v>50</v>
      </c>
      <c r="F10" s="4" t="s">
        <v>125</v>
      </c>
      <c r="G10" s="60">
        <f t="shared" si="0"/>
        <v>69</v>
      </c>
      <c r="H10" s="22"/>
      <c r="I10" s="12"/>
      <c r="J10" s="25"/>
      <c r="K10" s="25"/>
      <c r="L10" s="25">
        <v>69</v>
      </c>
      <c r="M10" s="25"/>
      <c r="N10" s="25"/>
      <c r="O10" s="25"/>
      <c r="P10" s="25"/>
      <c r="Q10" s="25"/>
    </row>
    <row r="11" spans="1:17" x14ac:dyDescent="0.3">
      <c r="A11" s="14"/>
      <c r="B11" s="14"/>
      <c r="C11" s="15"/>
      <c r="D11" s="14"/>
      <c r="E11" s="66"/>
      <c r="F11" s="15"/>
      <c r="G11" s="67">
        <f t="shared" si="0"/>
        <v>0</v>
      </c>
      <c r="H11" s="43"/>
      <c r="I11" s="68"/>
      <c r="J11" s="44"/>
      <c r="K11" s="44"/>
      <c r="L11" s="44"/>
      <c r="M11" s="44"/>
      <c r="N11" s="44"/>
      <c r="O11" s="44"/>
      <c r="P11" s="44"/>
      <c r="Q11" s="44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4B6B9-284B-40CC-BF23-BD7FF605CCF9}">
  <dimension ref="A1:Q8"/>
  <sheetViews>
    <sheetView workbookViewId="0">
      <selection activeCell="I13" sqref="I13"/>
    </sheetView>
  </sheetViews>
  <sheetFormatPr baseColWidth="10" defaultRowHeight="14.4" x14ac:dyDescent="0.3"/>
  <cols>
    <col min="2" max="2" width="0" hidden="1" customWidth="1"/>
    <col min="3" max="3" width="19.109375" customWidth="1"/>
    <col min="6" max="6" width="15.77734375" bestFit="1" customWidth="1"/>
    <col min="8" max="8" width="19.44140625" customWidth="1"/>
    <col min="9" max="9" width="14.6640625" customWidth="1"/>
    <col min="10" max="10" width="12.44140625" customWidth="1"/>
    <col min="11" max="11" width="13.109375" customWidth="1"/>
  </cols>
  <sheetData>
    <row r="1" spans="1:17" x14ac:dyDescent="0.3">
      <c r="A1" s="16" t="s">
        <v>0</v>
      </c>
      <c r="B1" s="17" t="s">
        <v>1</v>
      </c>
      <c r="C1" s="17" t="s">
        <v>2</v>
      </c>
      <c r="D1" s="17" t="s">
        <v>3</v>
      </c>
      <c r="E1" s="17" t="s">
        <v>9</v>
      </c>
      <c r="F1" s="17" t="s">
        <v>4</v>
      </c>
      <c r="G1" s="17" t="s">
        <v>54</v>
      </c>
      <c r="H1" s="18" t="s">
        <v>107</v>
      </c>
      <c r="I1" s="24" t="s">
        <v>144</v>
      </c>
      <c r="J1" s="54" t="s">
        <v>111</v>
      </c>
      <c r="K1" s="54" t="s">
        <v>93</v>
      </c>
      <c r="L1" s="24" t="s">
        <v>75</v>
      </c>
      <c r="M1" s="40" t="s">
        <v>108</v>
      </c>
      <c r="N1" s="40" t="s">
        <v>109</v>
      </c>
      <c r="O1" s="40" t="s">
        <v>74</v>
      </c>
      <c r="P1" s="40" t="s">
        <v>110</v>
      </c>
      <c r="Q1" s="40" t="s">
        <v>96</v>
      </c>
    </row>
    <row r="2" spans="1:17" x14ac:dyDescent="0.3">
      <c r="A2" s="6">
        <v>1</v>
      </c>
      <c r="B2" s="6">
        <v>803045</v>
      </c>
      <c r="C2" s="7" t="s">
        <v>94</v>
      </c>
      <c r="D2" s="35" t="s">
        <v>37</v>
      </c>
      <c r="E2" s="36" t="s">
        <v>50</v>
      </c>
      <c r="F2" s="32" t="s">
        <v>132</v>
      </c>
      <c r="G2" s="34">
        <f t="shared" ref="G2:G8" si="0">SUM(H2:Q2)</f>
        <v>300</v>
      </c>
      <c r="H2" s="56">
        <v>100</v>
      </c>
      <c r="I2" s="12">
        <v>100</v>
      </c>
      <c r="J2" s="25"/>
      <c r="K2" s="25"/>
      <c r="L2" s="25">
        <v>100</v>
      </c>
      <c r="M2" s="52"/>
      <c r="N2" s="52"/>
      <c r="O2" s="52"/>
      <c r="P2" s="52"/>
      <c r="Q2" s="53"/>
    </row>
    <row r="3" spans="1:17" x14ac:dyDescent="0.3">
      <c r="A3" s="1">
        <v>2</v>
      </c>
      <c r="B3" s="1">
        <v>731954</v>
      </c>
      <c r="C3" s="4" t="s">
        <v>145</v>
      </c>
      <c r="D3" s="25" t="s">
        <v>37</v>
      </c>
      <c r="E3" s="38" t="s">
        <v>50</v>
      </c>
      <c r="F3" s="32" t="s">
        <v>143</v>
      </c>
      <c r="G3" s="63">
        <f>SUM(H3:Q3)</f>
        <v>92</v>
      </c>
      <c r="H3" s="23"/>
      <c r="I3" s="12"/>
      <c r="J3" s="25"/>
      <c r="K3" s="25"/>
      <c r="L3" s="25">
        <v>92</v>
      </c>
      <c r="M3" s="25"/>
      <c r="N3" s="25"/>
      <c r="O3" s="25"/>
      <c r="P3" s="25"/>
      <c r="Q3" s="32"/>
    </row>
    <row r="4" spans="1:17" x14ac:dyDescent="0.3">
      <c r="A4" s="1">
        <v>3</v>
      </c>
      <c r="B4" s="1">
        <v>976238</v>
      </c>
      <c r="C4" s="4"/>
      <c r="D4" s="25"/>
      <c r="E4" s="38" t="s">
        <v>50</v>
      </c>
      <c r="F4" s="32"/>
      <c r="G4" s="63">
        <f t="shared" si="0"/>
        <v>0</v>
      </c>
      <c r="H4" s="22"/>
      <c r="I4" s="12"/>
      <c r="J4" s="25"/>
      <c r="K4" s="25"/>
      <c r="L4" s="25"/>
      <c r="M4" s="25"/>
      <c r="N4" s="25"/>
      <c r="O4" s="25"/>
      <c r="P4" s="25"/>
      <c r="Q4" s="32"/>
    </row>
    <row r="5" spans="1:17" x14ac:dyDescent="0.3">
      <c r="A5" s="1">
        <v>4</v>
      </c>
      <c r="B5" s="1">
        <v>753496</v>
      </c>
      <c r="C5" s="4"/>
      <c r="D5" s="25"/>
      <c r="E5" s="38" t="s">
        <v>50</v>
      </c>
      <c r="F5" s="32"/>
      <c r="G5" s="63">
        <f t="shared" si="0"/>
        <v>0</v>
      </c>
      <c r="H5" s="23"/>
      <c r="I5" s="12"/>
      <c r="J5" s="25"/>
      <c r="K5" s="25"/>
      <c r="L5" s="25"/>
      <c r="M5" s="25"/>
      <c r="N5" s="25"/>
      <c r="O5" s="25"/>
      <c r="P5" s="25"/>
      <c r="Q5" s="32"/>
    </row>
    <row r="6" spans="1:17" x14ac:dyDescent="0.3">
      <c r="A6" s="1">
        <v>5</v>
      </c>
      <c r="B6" s="1"/>
      <c r="C6" s="4"/>
      <c r="D6" s="25"/>
      <c r="E6" s="38" t="s">
        <v>50</v>
      </c>
      <c r="F6" s="32"/>
      <c r="G6" s="60">
        <f t="shared" si="0"/>
        <v>0</v>
      </c>
      <c r="H6" s="22"/>
      <c r="I6" s="12"/>
      <c r="J6" s="25"/>
      <c r="K6" s="25"/>
      <c r="L6" s="23"/>
      <c r="M6" s="25"/>
      <c r="N6" s="25"/>
      <c r="O6" s="25"/>
      <c r="P6" s="25"/>
      <c r="Q6" s="32"/>
    </row>
    <row r="7" spans="1:17" x14ac:dyDescent="0.3">
      <c r="A7" s="1">
        <v>6</v>
      </c>
      <c r="B7" s="1"/>
      <c r="C7" s="4"/>
      <c r="D7" s="25"/>
      <c r="E7" s="38" t="s">
        <v>50</v>
      </c>
      <c r="F7" s="32"/>
      <c r="G7" s="60">
        <f t="shared" si="0"/>
        <v>0</v>
      </c>
      <c r="H7" s="22"/>
      <c r="I7" s="12"/>
      <c r="J7" s="25"/>
      <c r="K7" s="25"/>
      <c r="L7" s="25"/>
      <c r="M7" s="25"/>
      <c r="N7" s="25"/>
      <c r="O7" s="25"/>
      <c r="P7" s="25"/>
      <c r="Q7" s="32"/>
    </row>
    <row r="8" spans="1:17" x14ac:dyDescent="0.3">
      <c r="A8" s="1"/>
      <c r="B8" s="1"/>
      <c r="C8" s="4"/>
      <c r="D8" s="1"/>
      <c r="E8" s="3"/>
      <c r="F8" s="4"/>
      <c r="G8" s="60">
        <f t="shared" si="0"/>
        <v>0</v>
      </c>
      <c r="H8" s="22"/>
      <c r="I8" s="12"/>
      <c r="J8" s="25"/>
      <c r="K8" s="25"/>
      <c r="L8" s="25"/>
      <c r="M8" s="44"/>
      <c r="N8" s="44"/>
      <c r="O8" s="44"/>
      <c r="P8" s="44"/>
      <c r="Q8" s="39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Points</vt:lpstr>
      <vt:lpstr>Senior H</vt:lpstr>
      <vt:lpstr>Senior F</vt:lpstr>
      <vt:lpstr>U20 H </vt:lpstr>
      <vt:lpstr>U20F</vt:lpstr>
      <vt:lpstr>U18 H</vt:lpstr>
      <vt:lpstr>U18 F</vt:lpstr>
      <vt:lpstr>U16 H</vt:lpstr>
      <vt:lpstr>U16 F</vt:lpstr>
      <vt:lpstr>U14 H</vt:lpstr>
      <vt:lpstr>U14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clubalticim@gmail.com</dc:creator>
  <cp:lastModifiedBy>Mathieu  Peyet</cp:lastModifiedBy>
  <cp:lastPrinted>2024-01-10T22:23:41Z</cp:lastPrinted>
  <dcterms:created xsi:type="dcterms:W3CDTF">2024-01-10T21:41:35Z</dcterms:created>
  <dcterms:modified xsi:type="dcterms:W3CDTF">2025-02-13T08:13:15Z</dcterms:modified>
</cp:coreProperties>
</file>